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drawings/drawing1.xml" ContentType="application/vnd.openxmlformats-officedocument.drawing+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Export Summary" sheetId="1" r:id="rId5"/>
    <sheet name="FORMULÄR" sheetId="2" r:id="rId6"/>
    <sheet name="LÄGSTA UTETEMP." sheetId="3" r:id="rId7"/>
    <sheet name="U-VÄRDEN" sheetId="4" r:id="rId8"/>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<sst xmlns="http://schemas.openxmlformats.org/spreadsheetml/2006/main" uniqueCount="152">
  <si>
    <t>This document was exported from Numbers. Each table was converted to an Excel worksheet. All other objects on each Numbers sheet were placed on separate worksheets. Please be aware that formula calculations may differ in Excel.</t>
  </si>
  <si>
    <t>Numbers Sheet Name</t>
  </si>
  <si>
    <t>Numbers Table Name</t>
  </si>
  <si>
    <t>Excel Worksheet Name</t>
  </si>
  <si>
    <t>FORMULÄR</t>
  </si>
  <si>
    <t>Table 1</t>
  </si>
  <si>
    <t>EFFEKTBERÄKNINGSFORMULÄR</t>
  </si>
  <si>
    <t>DATUM</t>
  </si>
  <si>
    <t>VÅR REFERENS</t>
  </si>
  <si>
    <t>HJÄLP???</t>
  </si>
  <si>
    <t>ER REFERENS</t>
  </si>
  <si>
    <t>Klicka på paketet!</t>
  </si>
  <si>
    <t>ADRESS</t>
  </si>
  <si>
    <t>OBJEKT</t>
  </si>
  <si>
    <t>UPPVÄRMNINGSSÄTT</t>
  </si>
  <si>
    <t>INDATA</t>
  </si>
  <si>
    <t>LÄNGD</t>
  </si>
  <si>
    <t>m</t>
  </si>
  <si>
    <t>AREA</t>
  </si>
  <si>
    <r>
      <rPr>
        <sz val="10"/>
        <color indexed="8"/>
        <rFont val="Arial"/>
      </rPr>
      <t>m</t>
    </r>
    <r>
      <rPr>
        <vertAlign val="superscript"/>
        <sz val="10"/>
        <color indexed="8"/>
        <rFont val="Arial"/>
      </rPr>
      <t>2</t>
    </r>
  </si>
  <si>
    <t>BREDD</t>
  </si>
  <si>
    <t>Volvägg</t>
  </si>
  <si>
    <t>HÖJD VÄGG</t>
  </si>
  <si>
    <t>VOLYM</t>
  </si>
  <si>
    <r>
      <rPr>
        <sz val="10"/>
        <color indexed="8"/>
        <rFont val="Arial"/>
      </rPr>
      <t>m</t>
    </r>
    <r>
      <rPr>
        <vertAlign val="superscript"/>
        <sz val="10"/>
        <color indexed="8"/>
        <rFont val="Arial"/>
      </rPr>
      <t>3</t>
    </r>
  </si>
  <si>
    <t>areanock</t>
  </si>
  <si>
    <t>HÖJD NOCK</t>
  </si>
  <si>
    <t>volnock</t>
  </si>
  <si>
    <t>AREOR</t>
  </si>
  <si>
    <t>PORTAR</t>
  </si>
  <si>
    <t xml:space="preserve">YTTERVÄGGAR </t>
  </si>
  <si>
    <t>FÖNSTER</t>
  </si>
  <si>
    <t>TAK</t>
  </si>
  <si>
    <t>VARMVÄGG</t>
  </si>
  <si>
    <t>GOLV</t>
  </si>
  <si>
    <t>VENTILATION</t>
  </si>
  <si>
    <t>LUFTMÄNGD</t>
  </si>
  <si>
    <r>
      <rPr>
        <sz val="10"/>
        <color indexed="8"/>
        <rFont val="Arial"/>
      </rPr>
      <t>m</t>
    </r>
    <r>
      <rPr>
        <vertAlign val="superscript"/>
        <sz val="10"/>
        <color indexed="8"/>
        <rFont val="Arial"/>
      </rPr>
      <t>3</t>
    </r>
    <r>
      <rPr>
        <sz val="10"/>
        <color indexed="8"/>
        <rFont val="Arial"/>
      </rPr>
      <t>/h</t>
    </r>
  </si>
  <si>
    <t>ÅTERVINNING %</t>
  </si>
  <si>
    <t>%</t>
  </si>
  <si>
    <t>TEMPERATUR</t>
  </si>
  <si>
    <t>INNE (OPERATIV)</t>
  </si>
  <si>
    <r>
      <rPr>
        <vertAlign val="superscript"/>
        <sz val="10"/>
        <color indexed="8"/>
        <rFont val="Arial"/>
      </rPr>
      <t>o</t>
    </r>
    <r>
      <rPr>
        <sz val="10"/>
        <color indexed="8"/>
        <rFont val="Arial"/>
      </rPr>
      <t xml:space="preserve"> C</t>
    </r>
  </si>
  <si>
    <t>LÄGSTA UTE</t>
  </si>
  <si>
    <t>ISOLERING</t>
  </si>
  <si>
    <t>w/m2 x gr C</t>
  </si>
  <si>
    <t>Nybyggnad</t>
  </si>
  <si>
    <t>VÄGGAR</t>
  </si>
  <si>
    <t>ptak</t>
  </si>
  <si>
    <t>pväggar</t>
  </si>
  <si>
    <t>3-glas fönster</t>
  </si>
  <si>
    <t>pgolv</t>
  </si>
  <si>
    <t>pfönster</t>
  </si>
  <si>
    <t>pport</t>
  </si>
  <si>
    <t>UTDATA</t>
  </si>
  <si>
    <t>TRANSMISSIONSFÖRLUSTER</t>
  </si>
  <si>
    <t>kW</t>
  </si>
  <si>
    <t>VENTILATIONSFÖRLUSTER</t>
  </si>
  <si>
    <r>
      <rPr>
        <b val="1"/>
        <sz val="10"/>
        <color indexed="8"/>
        <rFont val="Arial"/>
      </rPr>
      <t>W/m</t>
    </r>
    <r>
      <rPr>
        <b val="1"/>
        <vertAlign val="superscript"/>
        <sz val="10"/>
        <color indexed="8"/>
        <rFont val="Arial"/>
      </rPr>
      <t>2</t>
    </r>
  </si>
  <si>
    <r>
      <rPr>
        <b val="1"/>
        <sz val="10"/>
        <color indexed="8"/>
        <rFont val="Arial"/>
      </rPr>
      <t>W/m</t>
    </r>
    <r>
      <rPr>
        <b val="1"/>
        <vertAlign val="superscript"/>
        <sz val="10"/>
        <color indexed="8"/>
        <rFont val="Arial"/>
      </rPr>
      <t>3</t>
    </r>
  </si>
  <si>
    <t>Beräknat effektbehov</t>
  </si>
  <si>
    <t>Vi rekommenderar</t>
  </si>
  <si>
    <t>KOMMENTARER TILL BERÄKNINGEN</t>
  </si>
  <si>
    <t xml:space="preserve">Denna beräkning bygger på en teoretisk förlustberäkning av rummets alla </t>
  </si>
  <si>
    <t>EVECO AB</t>
  </si>
  <si>
    <t xml:space="preserve">begränsningsytor. Förutsatt att ovanstående förutsättningar råder kommer </t>
  </si>
  <si>
    <t>Traneredsvägen 112</t>
  </si>
  <si>
    <t>denna effekt att vara tillräcklig. Dock blir systemet långsamt.</t>
  </si>
  <si>
    <t>426 53  VÄSTRA FRÖLUNDA</t>
  </si>
  <si>
    <t>Vi rekommenderar att beräknad effekt ökas med minst 25%.</t>
  </si>
  <si>
    <t>Tel.031-840850</t>
  </si>
  <si>
    <t>Fax.031-849227</t>
  </si>
  <si>
    <t>E-mail  sales@eveco.se</t>
  </si>
  <si>
    <t>©</t>
  </si>
  <si>
    <t>Copyright EVECO AB 2000</t>
  </si>
  <si>
    <t>LÄGSTA UTETEMP.</t>
  </si>
  <si>
    <t>LÄGSTA UTETEMPERATURER FÖR NÅGRA ORTER I SVERIGE</t>
  </si>
  <si>
    <t>ORT</t>
  </si>
  <si>
    <t>LUT</t>
  </si>
  <si>
    <t>Borlänge</t>
  </si>
  <si>
    <t>Borås</t>
  </si>
  <si>
    <t>Edsbyn</t>
  </si>
  <si>
    <t>Falun</t>
  </si>
  <si>
    <t>Gävle</t>
  </si>
  <si>
    <t>Göteborg</t>
  </si>
  <si>
    <t>Halmstad</t>
  </si>
  <si>
    <t>Härnösand</t>
  </si>
  <si>
    <t>Jönköping</t>
  </si>
  <si>
    <t>Kalmar</t>
  </si>
  <si>
    <t>Karlstad</t>
  </si>
  <si>
    <t>Kiruna</t>
  </si>
  <si>
    <t>Kristianstad</t>
  </si>
  <si>
    <t>Linköping</t>
  </si>
  <si>
    <t>Luleå</t>
  </si>
  <si>
    <t>Malmberget</t>
  </si>
  <si>
    <t>Malmö</t>
  </si>
  <si>
    <t>Motala</t>
  </si>
  <si>
    <t>Norrköping</t>
  </si>
  <si>
    <t>Norrtälje</t>
  </si>
  <si>
    <t>Nyköping</t>
  </si>
  <si>
    <t>Ronneby</t>
  </si>
  <si>
    <t>Skara</t>
  </si>
  <si>
    <t>Stockholm</t>
  </si>
  <si>
    <t>Strömstad</t>
  </si>
  <si>
    <t>Sundsvall</t>
  </si>
  <si>
    <t>Sveg</t>
  </si>
  <si>
    <t>Söderhamn</t>
  </si>
  <si>
    <t>Umeå</t>
  </si>
  <si>
    <t>Uppsala</t>
  </si>
  <si>
    <t>Visby</t>
  </si>
  <si>
    <t>Vänersborg</t>
  </si>
  <si>
    <t>Västervik</t>
  </si>
  <si>
    <t>Västerås</t>
  </si>
  <si>
    <t>Växjö</t>
  </si>
  <si>
    <t>Ystad</t>
  </si>
  <si>
    <t>Åmål</t>
  </si>
  <si>
    <t>Örebro</t>
  </si>
  <si>
    <t>Östersund</t>
  </si>
  <si>
    <t>U-VÄRDEN</t>
  </si>
  <si>
    <t>VÄRMEGENOMGÅNGSTAL FÖR OLIKA BYGGMATERIAL (U-värde)</t>
  </si>
  <si>
    <t xml:space="preserve">Välj material/ U-värde genom att markera det byggnadsmaterial och värde som motsvarar det som är använt och klicka på OK. </t>
  </si>
  <si>
    <t>När alla delar är valda överförs värdena automatiskt när du klickar på KLART</t>
  </si>
  <si>
    <t>Material</t>
  </si>
  <si>
    <t>U-värde</t>
  </si>
  <si>
    <t>TEGEL 12cm</t>
  </si>
  <si>
    <t>Betongbjälklag 15cm</t>
  </si>
  <si>
    <t>Betong oisolerat</t>
  </si>
  <si>
    <t>TEGEL 18cm</t>
  </si>
  <si>
    <t>Betongbjälklag + 5cm mineralull</t>
  </si>
  <si>
    <t>Betong + 5cm polystyren</t>
  </si>
  <si>
    <t>Lättbetongblock 20cm</t>
  </si>
  <si>
    <t>Betongbjälklag + 10cm mineralull</t>
  </si>
  <si>
    <t>Betong + 10cm polystyren</t>
  </si>
  <si>
    <t>Lättbetongblock 30cm</t>
  </si>
  <si>
    <t>Lättbetong 20cm</t>
  </si>
  <si>
    <t>Betong 15cm</t>
  </si>
  <si>
    <t>Lättbetong 30cm</t>
  </si>
  <si>
    <t>Betong + 5cm mineralull</t>
  </si>
  <si>
    <t>Plåttak oisolerat</t>
  </si>
  <si>
    <t>Betong + 10cm mineralull</t>
  </si>
  <si>
    <t>Plåttak + 5cm mineralull</t>
  </si>
  <si>
    <t>Reglad vägg med 5 cm mineralull</t>
  </si>
  <si>
    <t>Plåttak + 10cm mineralull</t>
  </si>
  <si>
    <t>VALDA UPPGIFTER</t>
  </si>
  <si>
    <t>Reglad vägg med 10 cm mineralull</t>
  </si>
  <si>
    <t>Plåttak + 15cm mineralull</t>
  </si>
  <si>
    <t>Byggnadsdel</t>
  </si>
  <si>
    <t>Reglad vägg med 15 cm mineralull</t>
  </si>
  <si>
    <t>1-glas fönster</t>
  </si>
  <si>
    <t>Äldre industriport 5cm</t>
  </si>
  <si>
    <t>2-glas fönster</t>
  </si>
  <si>
    <t>3-glas fönster, isolerruta</t>
  </si>
</sst>
</file>

<file path=xl/styles.xml><?xml version="1.0" encoding="utf-8"?>
<styleSheet xmlns="http://schemas.openxmlformats.org/spreadsheetml/2006/main">
  <numFmts count="3">
    <numFmt numFmtId="0" formatCode="General"/>
    <numFmt numFmtId="59" formatCode="0.0"/>
    <numFmt numFmtId="60" formatCode="0.000"/>
  </numFmts>
  <fonts count="14">
    <font>
      <sz val="10"/>
      <color indexed="8"/>
      <name val="Arial"/>
    </font>
    <font>
      <sz val="12"/>
      <color indexed="8"/>
      <name val="Arial"/>
    </font>
    <font>
      <sz val="14"/>
      <color indexed="8"/>
      <name val="Arial"/>
    </font>
    <font>
      <sz val="12"/>
      <color indexed="8"/>
      <name val="Helvetica Neue"/>
    </font>
    <font>
      <u val="single"/>
      <sz val="12"/>
      <color indexed="11"/>
      <name val="Arial"/>
    </font>
    <font>
      <sz val="15"/>
      <color indexed="8"/>
      <name val="Calibri"/>
    </font>
    <font>
      <b val="1"/>
      <sz val="18"/>
      <color indexed="8"/>
      <name val="Arial"/>
    </font>
    <font>
      <sz val="8"/>
      <color indexed="8"/>
      <name val="Arial"/>
    </font>
    <font>
      <b val="1"/>
      <sz val="10"/>
      <color indexed="8"/>
      <name val="Arial"/>
    </font>
    <font>
      <vertAlign val="superscript"/>
      <sz val="10"/>
      <color indexed="8"/>
      <name val="Arial"/>
    </font>
    <font>
      <sz val="10"/>
      <color indexed="12"/>
      <name val="Arial"/>
    </font>
    <font>
      <b val="1"/>
      <sz val="12"/>
      <color indexed="8"/>
      <name val="Arial"/>
    </font>
    <font>
      <b val="1"/>
      <vertAlign val="superscript"/>
      <sz val="10"/>
      <color indexed="8"/>
      <name val="Arial"/>
    </font>
    <font>
      <b val="1"/>
      <sz val="14"/>
      <color indexed="8"/>
      <name val="Arial"/>
    </font>
  </fonts>
  <fills count="6">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2"/>
        <bgColor auto="1"/>
      </patternFill>
    </fill>
    <fill>
      <patternFill patternType="solid">
        <fgColor indexed="14"/>
        <bgColor auto="1"/>
      </patternFill>
    </fill>
  </fills>
  <borders count="42">
    <border>
      <left/>
      <right/>
      <top/>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style="thin">
        <color indexed="13"/>
      </top>
      <bottom/>
      <diagonal/>
    </border>
    <border>
      <left/>
      <right/>
      <top style="thin">
        <color indexed="13"/>
      </top>
      <bottom/>
      <diagonal/>
    </border>
    <border>
      <left/>
      <right style="thin">
        <color indexed="13"/>
      </right>
      <top style="thin">
        <color indexed="13"/>
      </top>
      <bottom style="thin">
        <color indexed="13"/>
      </bottom>
      <diagonal/>
    </border>
    <border>
      <left style="thin">
        <color indexed="13"/>
      </left>
      <right style="thin">
        <color indexed="13"/>
      </right>
      <top style="thin">
        <color indexed="13"/>
      </top>
      <bottom style="thin">
        <color indexed="13"/>
      </bottom>
      <diagonal/>
    </border>
    <border>
      <left style="medium">
        <color indexed="8"/>
      </left>
      <right/>
      <top/>
      <bottom/>
      <diagonal/>
    </border>
    <border>
      <left/>
      <right/>
      <top/>
      <bottom/>
      <diagonal/>
    </border>
    <border>
      <left/>
      <right style="medium">
        <color indexed="8"/>
      </right>
      <top/>
      <bottom/>
      <diagonal/>
    </border>
    <border>
      <left/>
      <right/>
      <top/>
      <bottom style="thin">
        <color indexed="14"/>
      </bottom>
      <diagonal/>
    </border>
    <border>
      <left/>
      <right style="thin">
        <color indexed="14"/>
      </right>
      <top/>
      <bottom/>
      <diagonal/>
    </border>
    <border>
      <left style="thin">
        <color indexed="14"/>
      </left>
      <right/>
      <top style="thin">
        <color indexed="14"/>
      </top>
      <bottom style="thin">
        <color indexed="14"/>
      </bottom>
      <diagonal/>
    </border>
    <border>
      <left/>
      <right style="thin">
        <color indexed="14"/>
      </right>
      <top style="thin">
        <color indexed="14"/>
      </top>
      <bottom style="thin">
        <color indexed="14"/>
      </bottom>
      <diagonal/>
    </border>
    <border>
      <left style="thin">
        <color indexed="14"/>
      </left>
      <right style="medium">
        <color indexed="8"/>
      </right>
      <top/>
      <bottom/>
      <diagonal/>
    </border>
    <border>
      <left/>
      <right/>
      <top style="thin">
        <color indexed="14"/>
      </top>
      <bottom style="thin">
        <color indexed="14"/>
      </bottom>
      <diagonal/>
    </border>
    <border>
      <left style="thin">
        <color indexed="14"/>
      </left>
      <right/>
      <top style="thin">
        <color indexed="14"/>
      </top>
      <bottom/>
      <diagonal/>
    </border>
    <border>
      <left/>
      <right/>
      <top style="thin">
        <color indexed="14"/>
      </top>
      <bottom/>
      <diagonal/>
    </border>
    <border>
      <left/>
      <right style="thin">
        <color indexed="14"/>
      </right>
      <top style="thin">
        <color indexed="14"/>
      </top>
      <bottom/>
      <diagonal/>
    </border>
    <border>
      <left style="thin">
        <color indexed="14"/>
      </left>
      <right/>
      <top/>
      <bottom/>
      <diagonal/>
    </border>
    <border>
      <left style="medium">
        <color indexed="8"/>
      </left>
      <right style="thin">
        <color indexed="14"/>
      </right>
      <top/>
      <bottom/>
      <diagonal/>
    </border>
    <border>
      <left style="thin">
        <color indexed="14"/>
      </left>
      <right style="thin">
        <color indexed="14"/>
      </right>
      <top/>
      <bottom/>
      <diagonal/>
    </border>
    <border>
      <left style="thin">
        <color indexed="14"/>
      </left>
      <right/>
      <top/>
      <bottom style="thin">
        <color indexed="14"/>
      </bottom>
      <diagonal/>
    </border>
    <border>
      <left/>
      <right style="thin">
        <color indexed="14"/>
      </right>
      <top/>
      <bottom style="thin">
        <color indexed="14"/>
      </bottom>
      <diagonal/>
    </border>
    <border>
      <left style="thin">
        <color indexed="14"/>
      </left>
      <right style="thin">
        <color indexed="14"/>
      </right>
      <top style="thin">
        <color indexed="14"/>
      </top>
      <bottom style="thin">
        <color indexed="14"/>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thin">
        <color indexed="13"/>
      </left>
      <right/>
      <top style="medium">
        <color indexed="8"/>
      </top>
      <bottom/>
      <diagonal/>
    </border>
    <border>
      <left style="thin">
        <color indexed="13"/>
      </left>
      <right/>
      <top/>
      <bottom/>
      <diagonal/>
    </border>
    <border>
      <left style="thin">
        <color indexed="13"/>
      </left>
      <right style="thin">
        <color indexed="13"/>
      </right>
      <top/>
      <bottom style="thin">
        <color indexed="13"/>
      </bottom>
      <diagonal/>
    </border>
    <border>
      <left style="thin">
        <color indexed="13"/>
      </left>
      <right style="thin">
        <color indexed="13"/>
      </right>
      <top style="thin">
        <color indexed="13"/>
      </top>
      <bottom style="medium">
        <color indexed="8"/>
      </bottom>
      <diagonal/>
    </border>
    <border>
      <left style="medium">
        <color indexed="8"/>
      </left>
      <right style="thin">
        <color indexed="13"/>
      </right>
      <top style="medium">
        <color indexed="8"/>
      </top>
      <bottom style="thin">
        <color indexed="13"/>
      </bottom>
      <diagonal/>
    </border>
    <border>
      <left style="thin">
        <color indexed="13"/>
      </left>
      <right style="medium">
        <color indexed="8"/>
      </right>
      <top style="medium">
        <color indexed="8"/>
      </top>
      <bottom style="thin">
        <color indexed="13"/>
      </bottom>
      <diagonal/>
    </border>
    <border>
      <left style="medium">
        <color indexed="8"/>
      </left>
      <right style="medium">
        <color indexed="8"/>
      </right>
      <top style="thin">
        <color indexed="13"/>
      </top>
      <bottom style="thin">
        <color indexed="13"/>
      </bottom>
      <diagonal/>
    </border>
    <border>
      <left style="medium">
        <color indexed="8"/>
      </left>
      <right style="thin">
        <color indexed="13"/>
      </right>
      <top style="thin">
        <color indexed="13"/>
      </top>
      <bottom style="thin">
        <color indexed="13"/>
      </bottom>
      <diagonal/>
    </border>
    <border>
      <left style="thin">
        <color indexed="13"/>
      </left>
      <right style="medium">
        <color indexed="8"/>
      </right>
      <top style="thin">
        <color indexed="13"/>
      </top>
      <bottom style="thin">
        <color indexed="13"/>
      </bottom>
      <diagonal/>
    </border>
    <border>
      <left style="medium">
        <color indexed="8"/>
      </left>
      <right style="thin">
        <color indexed="13"/>
      </right>
      <top style="thin">
        <color indexed="13"/>
      </top>
      <bottom style="medium">
        <color indexed="8"/>
      </bottom>
      <diagonal/>
    </border>
    <border>
      <left style="thin">
        <color indexed="13"/>
      </left>
      <right style="medium">
        <color indexed="8"/>
      </right>
      <top style="thin">
        <color indexed="13"/>
      </top>
      <bottom style="medium">
        <color indexed="8"/>
      </bottom>
      <diagonal/>
    </border>
    <border>
      <left style="thin">
        <color indexed="13"/>
      </left>
      <right style="thin">
        <color indexed="13"/>
      </right>
      <top style="medium">
        <color indexed="8"/>
      </top>
      <bottom style="thin">
        <color indexed="13"/>
      </bottom>
      <diagonal/>
    </border>
    <border>
      <left style="thin">
        <color indexed="13"/>
      </left>
      <right style="thin">
        <color indexed="13"/>
      </right>
      <top style="medium">
        <color indexed="8"/>
      </top>
      <bottom style="medium">
        <color indexed="8"/>
      </bottom>
      <diagonal/>
    </border>
  </borders>
  <cellStyleXfs count="1">
    <xf numFmtId="0" fontId="0" applyNumberFormat="0" applyFont="1" applyFill="0" applyBorder="0" applyAlignment="1" applyProtection="0">
      <alignment vertical="bottom"/>
    </xf>
  </cellStyleXfs>
  <cellXfs count="146">
    <xf numFmtId="0" fontId="0" applyNumberFormat="0" applyFont="1" applyFill="0" applyBorder="0" applyAlignment="1" applyProtection="0">
      <alignment vertical="bottom"/>
    </xf>
    <xf numFmtId="0" fontId="1" applyNumberFormat="0" applyFont="1" applyFill="0" applyBorder="0" applyAlignment="1" applyProtection="0">
      <alignment horizontal="left" vertical="bottom" wrapText="1"/>
    </xf>
    <xf numFmtId="0" fontId="2" applyNumberFormat="0" applyFont="1" applyFill="0" applyBorder="0" applyAlignment="1" applyProtection="0">
      <alignment horizontal="left" vertical="bottom"/>
    </xf>
    <xf numFmtId="0" fontId="1" fillId="2" applyNumberFormat="0" applyFont="1" applyFill="1" applyBorder="0" applyAlignment="1" applyProtection="0">
      <alignment horizontal="left" vertical="bottom"/>
    </xf>
    <xf numFmtId="0" fontId="1" fillId="3" applyNumberFormat="0" applyFont="1" applyFill="1" applyBorder="0" applyAlignment="1" applyProtection="0">
      <alignment horizontal="left" vertical="bottom"/>
    </xf>
    <xf numFmtId="0" fontId="4" fillId="3" applyNumberFormat="0" applyFont="1" applyFill="1" applyBorder="0" applyAlignment="1" applyProtection="0">
      <alignment horizontal="left" vertical="bottom"/>
    </xf>
    <xf numFmtId="0" fontId="0" applyNumberFormat="1" applyFont="1" applyFill="0" applyBorder="0" applyAlignment="1" applyProtection="0">
      <alignment vertical="bottom"/>
    </xf>
    <xf numFmtId="0" fontId="0" fillId="4" borderId="1" applyNumberFormat="0" applyFont="1" applyFill="1" applyBorder="1" applyAlignment="1" applyProtection="0">
      <alignment vertical="bottom"/>
    </xf>
    <xf numFmtId="0" fontId="0" fillId="4" borderId="2" applyNumberFormat="0" applyFont="1" applyFill="1" applyBorder="1" applyAlignment="1" applyProtection="0">
      <alignment vertical="bottom"/>
    </xf>
    <xf numFmtId="0" fontId="0" borderId="3" applyNumberFormat="0" applyFont="1" applyFill="0" applyBorder="1" applyAlignment="1" applyProtection="0">
      <alignment vertical="bottom"/>
    </xf>
    <xf numFmtId="0" fontId="0" fillId="4" borderId="4" applyNumberFormat="0" applyFont="1" applyFill="1" applyBorder="1" applyAlignment="1" applyProtection="0">
      <alignment vertical="bottom"/>
    </xf>
    <xf numFmtId="0" fontId="0" fillId="4" borderId="5" applyNumberFormat="0" applyFont="1" applyFill="1" applyBorder="1" applyAlignment="1" applyProtection="0">
      <alignment vertical="bottom"/>
    </xf>
    <xf numFmtId="0" fontId="0" borderId="5" applyNumberFormat="0" applyFont="1" applyFill="0" applyBorder="1" applyAlignment="1" applyProtection="0">
      <alignment vertical="bottom"/>
    </xf>
    <xf numFmtId="0" fontId="0" fillId="4" borderId="6" applyNumberFormat="0" applyFont="1" applyFill="1" applyBorder="1" applyAlignment="1" applyProtection="0">
      <alignment vertical="bottom"/>
    </xf>
    <xf numFmtId="0" fontId="0" fillId="4" borderId="7" applyNumberFormat="0" applyFont="1" applyFill="1" applyBorder="1" applyAlignment="1" applyProtection="0">
      <alignment vertical="bottom"/>
    </xf>
    <xf numFmtId="0" fontId="0" borderId="7" applyNumberFormat="0" applyFont="1" applyFill="0" applyBorder="1" applyAlignment="1" applyProtection="0">
      <alignment vertical="bottom"/>
    </xf>
    <xf numFmtId="0" fontId="0" fillId="4" borderId="8" applyNumberFormat="0" applyFont="1" applyFill="1" applyBorder="1" applyAlignment="1" applyProtection="0">
      <alignment vertical="bottom"/>
    </xf>
    <xf numFmtId="0" fontId="0" fillId="4" borderId="9" applyNumberFormat="0" applyFont="1" applyFill="1" applyBorder="1" applyAlignment="1" applyProtection="0">
      <alignment vertical="bottom"/>
    </xf>
    <xf numFmtId="49" fontId="6" fillId="4" borderId="9" applyNumberFormat="1" applyFont="1" applyFill="1" applyBorder="1" applyAlignment="1" applyProtection="0">
      <alignment vertical="bottom"/>
    </xf>
    <xf numFmtId="0" fontId="0" fillId="4" borderId="9" applyNumberFormat="0" applyFont="1" applyFill="1" applyBorder="1" applyAlignment="1" applyProtection="0">
      <alignment horizontal="center" vertical="bottom"/>
    </xf>
    <xf numFmtId="0" fontId="0" borderId="10" applyNumberFormat="0" applyFont="1" applyFill="0" applyBorder="1" applyAlignment="1" applyProtection="0">
      <alignment vertical="bottom"/>
    </xf>
    <xf numFmtId="0" fontId="0" borderId="9" applyNumberFormat="0" applyFont="1" applyFill="0" applyBorder="1" applyAlignment="1" applyProtection="0">
      <alignment vertical="bottom"/>
    </xf>
    <xf numFmtId="49" fontId="7" fillId="4" borderId="9" applyNumberFormat="1" applyFont="1" applyFill="1" applyBorder="1" applyAlignment="1" applyProtection="0">
      <alignment horizontal="center" vertical="bottom"/>
    </xf>
    <xf numFmtId="49" fontId="7" fillId="4" borderId="11" applyNumberFormat="1" applyFont="1" applyFill="1" applyBorder="1" applyAlignment="1" applyProtection="0">
      <alignment vertical="bottom"/>
    </xf>
    <xf numFmtId="0" fontId="0" fillId="4" borderId="11" applyNumberFormat="0" applyFont="1" applyFill="1" applyBorder="1" applyAlignment="1" applyProtection="0">
      <alignment vertical="bottom"/>
    </xf>
    <xf numFmtId="14" fontId="0" fillId="4" borderId="9" applyNumberFormat="1" applyFont="1" applyFill="1" applyBorder="1" applyAlignment="1" applyProtection="0">
      <alignment horizontal="center" vertical="bottom"/>
    </xf>
    <xf numFmtId="0" fontId="0" fillId="4" borderId="12" applyNumberFormat="0" applyFont="1" applyFill="1" applyBorder="1" applyAlignment="1" applyProtection="0">
      <alignment vertical="bottom"/>
    </xf>
    <xf numFmtId="0" fontId="0" fillId="4" borderId="13" applyNumberFormat="0" applyFont="1" applyFill="1" applyBorder="1" applyAlignment="1" applyProtection="0">
      <alignment vertical="bottom"/>
    </xf>
    <xf numFmtId="0" fontId="0" fillId="4" borderId="14" applyNumberFormat="0" applyFont="1" applyFill="1" applyBorder="1" applyAlignment="1" applyProtection="0">
      <alignment vertical="bottom"/>
    </xf>
    <xf numFmtId="0" fontId="0" borderId="15" applyNumberFormat="0" applyFont="1" applyFill="0" applyBorder="1" applyAlignment="1" applyProtection="0">
      <alignment vertical="bottom"/>
    </xf>
    <xf numFmtId="49" fontId="0" fillId="4" borderId="8" applyNumberFormat="1" applyFont="1" applyFill="1" applyBorder="1" applyAlignment="1" applyProtection="0">
      <alignment vertical="bottom"/>
    </xf>
    <xf numFmtId="49" fontId="7" fillId="4" borderId="16" applyNumberFormat="1" applyFont="1" applyFill="1" applyBorder="1" applyAlignment="1" applyProtection="0">
      <alignment vertical="bottom"/>
    </xf>
    <xf numFmtId="0" fontId="0" fillId="4" borderId="16" applyNumberFormat="0" applyFont="1" applyFill="1" applyBorder="1" applyAlignment="1" applyProtection="0">
      <alignment vertical="bottom"/>
    </xf>
    <xf numFmtId="0" fontId="0" fillId="4" borderId="17" applyNumberFormat="0" applyFont="1" applyFill="1" applyBorder="1" applyAlignment="1" applyProtection="0">
      <alignment vertical="bottom"/>
    </xf>
    <xf numFmtId="0" fontId="0" fillId="4" borderId="18" applyNumberFormat="0" applyFont="1" applyFill="1" applyBorder="1" applyAlignment="1" applyProtection="0">
      <alignment vertical="bottom"/>
    </xf>
    <xf numFmtId="0" fontId="0" fillId="4" borderId="19" applyNumberFormat="0" applyFont="1" applyFill="1" applyBorder="1" applyAlignment="1" applyProtection="0">
      <alignment vertical="bottom"/>
    </xf>
    <xf numFmtId="0" fontId="0" fillId="4" borderId="20" applyNumberFormat="0" applyFont="1" applyFill="1" applyBorder="1" applyAlignment="1" applyProtection="0">
      <alignment vertical="bottom"/>
    </xf>
    <xf numFmtId="49" fontId="0" fillId="4" borderId="21" applyNumberFormat="1" applyFont="1" applyFill="1" applyBorder="1" applyAlignment="1" applyProtection="0">
      <alignment vertical="bottom"/>
    </xf>
    <xf numFmtId="0" fontId="0" fillId="4" borderId="22" applyNumberFormat="0" applyFont="1" applyFill="1" applyBorder="1" applyAlignment="1" applyProtection="0">
      <alignment vertical="bottom"/>
    </xf>
    <xf numFmtId="0" fontId="0" fillId="4" borderId="23" applyNumberFormat="0" applyFont="1" applyFill="1" applyBorder="1" applyAlignment="1" applyProtection="0">
      <alignment vertical="bottom"/>
    </xf>
    <xf numFmtId="0" fontId="0" fillId="4" borderId="24" applyNumberFormat="0" applyFont="1" applyFill="1" applyBorder="1" applyAlignment="1" applyProtection="0">
      <alignment vertical="bottom"/>
    </xf>
    <xf numFmtId="49" fontId="8" fillId="4" borderId="8" applyNumberFormat="1" applyFont="1" applyFill="1" applyBorder="1" applyAlignment="1" applyProtection="0">
      <alignment vertical="bottom"/>
    </xf>
    <xf numFmtId="59" fontId="0" fillId="4" borderId="25" applyNumberFormat="1" applyFont="1" applyFill="1" applyBorder="1" applyAlignment="1" applyProtection="0">
      <alignment vertical="bottom"/>
    </xf>
    <xf numFmtId="49" fontId="0" fillId="4" borderId="20" applyNumberFormat="1" applyFont="1" applyFill="1" applyBorder="1" applyAlignment="1" applyProtection="0">
      <alignment horizontal="left" vertical="bottom"/>
    </xf>
    <xf numFmtId="49" fontId="0" fillId="4" borderId="9" applyNumberFormat="1" applyFont="1" applyFill="1" applyBorder="1" applyAlignment="1" applyProtection="0">
      <alignment vertical="bottom"/>
    </xf>
    <xf numFmtId="59" fontId="0" fillId="4" borderId="9" applyNumberFormat="1" applyFont="1" applyFill="1" applyBorder="1" applyAlignment="1" applyProtection="0">
      <alignment vertical="bottom"/>
    </xf>
    <xf numFmtId="49" fontId="0" fillId="4" borderId="9" applyNumberFormat="1" applyFont="1" applyFill="1" applyBorder="1" applyAlignment="1" applyProtection="0">
      <alignment horizontal="left" vertical="bottom"/>
    </xf>
    <xf numFmtId="0" fontId="10" fillId="4" borderId="9" applyNumberFormat="0" applyFont="1" applyFill="1" applyBorder="1" applyAlignment="1" applyProtection="0">
      <alignment vertical="bottom"/>
    </xf>
    <xf numFmtId="0" fontId="10" borderId="10" applyNumberFormat="0" applyFont="1" applyFill="0" applyBorder="1" applyAlignment="1" applyProtection="0">
      <alignment vertical="bottom"/>
    </xf>
    <xf numFmtId="0" fontId="10" fillId="4" borderId="8" applyNumberFormat="0" applyFont="1" applyFill="1" applyBorder="1" applyAlignment="1" applyProtection="0">
      <alignment vertical="bottom"/>
    </xf>
    <xf numFmtId="0" fontId="10" borderId="9" applyNumberFormat="0" applyFont="1" applyFill="0" applyBorder="1" applyAlignment="1" applyProtection="0">
      <alignment vertical="bottom"/>
    </xf>
    <xf numFmtId="2" fontId="0" fillId="4" borderId="9" applyNumberFormat="1" applyFont="1" applyFill="1" applyBorder="1" applyAlignment="1" applyProtection="0">
      <alignment vertical="bottom"/>
    </xf>
    <xf numFmtId="0" fontId="0" fillId="4" borderId="9" applyNumberFormat="0" applyFont="1" applyFill="1" applyBorder="1" applyAlignment="1" applyProtection="0">
      <alignment horizontal="left" vertical="bottom"/>
    </xf>
    <xf numFmtId="49" fontId="10" fillId="4" borderId="8" applyNumberFormat="1" applyFont="1" applyFill="1" applyBorder="1" applyAlignment="1" applyProtection="0">
      <alignment vertical="bottom"/>
    </xf>
    <xf numFmtId="0" fontId="10" fillId="4" borderId="8" applyNumberFormat="1" applyFont="1" applyFill="1" applyBorder="1" applyAlignment="1" applyProtection="0">
      <alignment vertical="bottom"/>
    </xf>
    <xf numFmtId="0" fontId="10" fillId="4" borderId="9" applyNumberFormat="1" applyFont="1" applyFill="1" applyBorder="1" applyAlignment="1" applyProtection="0">
      <alignment vertical="bottom"/>
    </xf>
    <xf numFmtId="49" fontId="10" borderId="9" applyNumberFormat="1" applyFont="1" applyFill="0" applyBorder="1" applyAlignment="1" applyProtection="0">
      <alignment vertical="bottom"/>
    </xf>
    <xf numFmtId="60" fontId="0" fillId="4" borderId="9" applyNumberFormat="1" applyFont="1" applyFill="1" applyBorder="1" applyAlignment="1" applyProtection="0">
      <alignment vertical="bottom"/>
    </xf>
    <xf numFmtId="2" fontId="0" fillId="4" borderId="18" applyNumberFormat="1" applyFont="1" applyFill="1" applyBorder="1" applyAlignment="1" applyProtection="0">
      <alignment vertical="bottom"/>
    </xf>
    <xf numFmtId="2" fontId="0" fillId="4" borderId="11" applyNumberFormat="1" applyFont="1" applyFill="1" applyBorder="1" applyAlignment="1" applyProtection="0">
      <alignment vertical="bottom"/>
    </xf>
    <xf numFmtId="0" fontId="10" fillId="4" borderId="6" applyNumberFormat="1" applyFont="1" applyFill="1" applyBorder="1" applyAlignment="1" applyProtection="0">
      <alignment vertical="bottom"/>
    </xf>
    <xf numFmtId="0" fontId="10" fillId="4" borderId="7" applyNumberFormat="0" applyFont="1" applyFill="1" applyBorder="1" applyAlignment="1" applyProtection="0">
      <alignment vertical="bottom"/>
    </xf>
    <xf numFmtId="0" fontId="10" borderId="7" applyNumberFormat="0" applyFont="1" applyFill="0" applyBorder="1" applyAlignment="1" applyProtection="0">
      <alignment vertical="bottom"/>
    </xf>
    <xf numFmtId="0" fontId="10" fillId="4" borderId="6" applyNumberFormat="0" applyFont="1" applyFill="1" applyBorder="1" applyAlignment="1" applyProtection="0">
      <alignment vertical="bottom"/>
    </xf>
    <xf numFmtId="1" fontId="0" fillId="4" borderId="25" applyNumberFormat="1" applyFont="1" applyFill="1" applyBorder="1" applyAlignment="1" applyProtection="0">
      <alignment vertical="bottom"/>
    </xf>
    <xf numFmtId="0" fontId="0" fillId="4" borderId="9" applyNumberFormat="0" applyFont="1" applyFill="1" applyBorder="1" applyAlignment="1" applyProtection="0">
      <alignment horizontal="right" vertical="bottom"/>
    </xf>
    <xf numFmtId="1" fontId="0" fillId="4" borderId="25" applyNumberFormat="1" applyFont="1" applyFill="1" applyBorder="1" applyAlignment="1" applyProtection="0">
      <alignment horizontal="right" vertical="bottom"/>
    </xf>
    <xf numFmtId="49" fontId="9" fillId="4" borderId="20" applyNumberFormat="1" applyFont="1" applyFill="1" applyBorder="1" applyAlignment="1" applyProtection="0">
      <alignment horizontal="left" vertical="bottom"/>
    </xf>
    <xf numFmtId="1" fontId="10" fillId="4" borderId="9" applyNumberFormat="1" applyFont="1" applyFill="1" applyBorder="1" applyAlignment="1" applyProtection="0">
      <alignment vertical="bottom"/>
    </xf>
    <xf numFmtId="1" fontId="10" fillId="4" borderId="7" applyNumberFormat="1" applyFont="1" applyFill="1" applyBorder="1" applyAlignment="1" applyProtection="0">
      <alignment vertical="bottom"/>
    </xf>
    <xf numFmtId="1" fontId="10" borderId="7" applyNumberFormat="1" applyFont="1" applyFill="0" applyBorder="1" applyAlignment="1" applyProtection="0">
      <alignment vertical="bottom"/>
    </xf>
    <xf numFmtId="0" fontId="0" fillId="4" borderId="25" applyNumberFormat="1" applyFont="1" applyFill="1" applyBorder="1" applyAlignment="1" applyProtection="0">
      <alignment horizontal="right" vertical="bottom"/>
    </xf>
    <xf numFmtId="2" fontId="10" borderId="7" applyNumberFormat="1" applyFont="1" applyFill="0" applyBorder="1" applyAlignment="1" applyProtection="0">
      <alignment vertical="bottom"/>
    </xf>
    <xf numFmtId="49" fontId="10" borderId="7" applyNumberFormat="1" applyFont="1" applyFill="0" applyBorder="1" applyAlignment="1" applyProtection="0">
      <alignment vertical="bottom"/>
    </xf>
    <xf numFmtId="0" fontId="10" fillId="4" borderId="7" applyNumberFormat="1" applyFont="1" applyFill="1" applyBorder="1" applyAlignment="1" applyProtection="0">
      <alignment vertical="bottom"/>
    </xf>
    <xf numFmtId="49" fontId="11" fillId="4" borderId="8" applyNumberFormat="1" applyFont="1" applyFill="1" applyBorder="1" applyAlignment="1" applyProtection="0">
      <alignment vertical="bottom"/>
    </xf>
    <xf numFmtId="0" fontId="1" fillId="4" borderId="9" applyNumberFormat="0" applyFont="1" applyFill="1" applyBorder="1" applyAlignment="1" applyProtection="0">
      <alignment vertical="bottom"/>
    </xf>
    <xf numFmtId="0" fontId="1" fillId="4" borderId="8" applyNumberFormat="0" applyFont="1" applyFill="1" applyBorder="1" applyAlignment="1" applyProtection="0">
      <alignment vertical="bottom"/>
    </xf>
    <xf numFmtId="0" fontId="1" borderId="7" applyNumberFormat="0" applyFont="1" applyFill="0" applyBorder="1" applyAlignment="1" applyProtection="0">
      <alignment vertical="bottom"/>
    </xf>
    <xf numFmtId="49" fontId="1" fillId="4" borderId="8" applyNumberFormat="1" applyFont="1" applyFill="1" applyBorder="1" applyAlignment="1" applyProtection="0">
      <alignment vertical="bottom"/>
    </xf>
    <xf numFmtId="59" fontId="1" fillId="4" borderId="9" applyNumberFormat="1" applyFont="1" applyFill="1" applyBorder="1" applyAlignment="1" applyProtection="0">
      <alignment vertical="bottom"/>
    </xf>
    <xf numFmtId="49" fontId="1" fillId="4" borderId="9" applyNumberFormat="1" applyFont="1" applyFill="1" applyBorder="1" applyAlignment="1" applyProtection="0">
      <alignment vertical="bottom"/>
    </xf>
    <xf numFmtId="49" fontId="8" fillId="4" borderId="9" applyNumberFormat="1" applyFont="1" applyFill="1" applyBorder="1" applyAlignment="1" applyProtection="0">
      <alignment horizontal="center" vertical="bottom"/>
    </xf>
    <xf numFmtId="0" fontId="11" fillId="4" borderId="9" applyNumberFormat="0" applyFont="1" applyFill="1" applyBorder="1" applyAlignment="1" applyProtection="0">
      <alignment vertical="bottom"/>
    </xf>
    <xf numFmtId="59" fontId="11" fillId="4" borderId="9" applyNumberFormat="1" applyFont="1" applyFill="1" applyBorder="1" applyAlignment="1" applyProtection="0">
      <alignment vertical="bottom"/>
    </xf>
    <xf numFmtId="49" fontId="11" fillId="4" borderId="9" applyNumberFormat="1" applyFont="1" applyFill="1" applyBorder="1" applyAlignment="1" applyProtection="0">
      <alignment vertical="bottom"/>
    </xf>
    <xf numFmtId="59" fontId="0" fillId="4" borderId="9" applyNumberFormat="1" applyFont="1" applyFill="1" applyBorder="1" applyAlignment="1" applyProtection="0">
      <alignment horizontal="center" vertical="bottom"/>
    </xf>
    <xf numFmtId="59" fontId="13" fillId="4" borderId="9" applyNumberFormat="1" applyFont="1" applyFill="1" applyBorder="1" applyAlignment="1" applyProtection="0">
      <alignment vertical="bottom"/>
    </xf>
    <xf numFmtId="49" fontId="13" fillId="4" borderId="9" applyNumberFormat="1" applyFont="1" applyFill="1" applyBorder="1" applyAlignment="1" applyProtection="0">
      <alignment vertical="bottom"/>
    </xf>
    <xf numFmtId="49" fontId="0" fillId="4" borderId="26" applyNumberFormat="1" applyFont="1" applyFill="1" applyBorder="1" applyAlignment="1" applyProtection="0">
      <alignment vertical="bottom"/>
    </xf>
    <xf numFmtId="0" fontId="0" fillId="4" borderId="27" applyNumberFormat="0" applyFont="1" applyFill="1" applyBorder="1" applyAlignment="1" applyProtection="0">
      <alignment vertical="bottom"/>
    </xf>
    <xf numFmtId="0" fontId="0" borderId="28" applyNumberFormat="0" applyFont="1" applyFill="0" applyBorder="1" applyAlignment="1" applyProtection="0">
      <alignment vertical="bottom"/>
    </xf>
    <xf numFmtId="0" fontId="0" fillId="4" borderId="26" applyNumberFormat="0" applyFont="1" applyFill="1" applyBorder="1" applyAlignment="1" applyProtection="0">
      <alignment vertical="bottom"/>
    </xf>
    <xf numFmtId="49" fontId="0" fillId="4" borderId="2" applyNumberFormat="1" applyFont="1" applyFill="1" applyBorder="1" applyAlignment="1" applyProtection="0">
      <alignment vertical="bottom"/>
    </xf>
    <xf numFmtId="49" fontId="0" fillId="4" borderId="9" applyNumberFormat="1" applyFont="1" applyFill="1" applyBorder="1" applyAlignment="1" applyProtection="0">
      <alignment horizontal="right" vertical="bottom"/>
    </xf>
    <xf numFmtId="0" fontId="0" fillId="4" borderId="29" applyNumberFormat="0" applyFont="1" applyFill="1" applyBorder="1" applyAlignment="1" applyProtection="0">
      <alignment vertical="bottom"/>
    </xf>
    <xf numFmtId="0" fontId="0" borderId="2" applyNumberFormat="0" applyFont="1" applyFill="0" applyBorder="1" applyAlignment="1" applyProtection="0">
      <alignment vertical="bottom"/>
    </xf>
    <xf numFmtId="0" fontId="0" fillId="4" borderId="30" applyNumberFormat="0" applyFont="1" applyFill="1" applyBorder="1" applyAlignment="1" applyProtection="0">
      <alignment vertical="bottom"/>
    </xf>
    <xf numFmtId="0" fontId="0" fillId="4" borderId="31" applyNumberFormat="0" applyFont="1" applyFill="1" applyBorder="1" applyAlignment="1" applyProtection="0">
      <alignment vertical="bottom"/>
    </xf>
    <xf numFmtId="0" fontId="0" borderId="31" applyNumberFormat="0" applyFont="1" applyFill="0" applyBorder="1" applyAlignment="1" applyProtection="0">
      <alignment vertical="bottom"/>
    </xf>
    <xf numFmtId="0" fontId="0" applyNumberFormat="1" applyFont="1" applyFill="0" applyBorder="0" applyAlignment="1" applyProtection="0">
      <alignment vertical="bottom"/>
    </xf>
    <xf numFmtId="49" fontId="13" fillId="4" borderId="7" applyNumberFormat="1" applyFont="1" applyFill="1" applyBorder="1" applyAlignment="1" applyProtection="0">
      <alignment vertical="bottom"/>
    </xf>
    <xf numFmtId="49" fontId="8" fillId="4" borderId="7" applyNumberFormat="1" applyFont="1" applyFill="1" applyBorder="1" applyAlignment="1" applyProtection="0">
      <alignment vertical="bottom"/>
    </xf>
    <xf numFmtId="49" fontId="8" fillId="4" borderId="7" applyNumberFormat="1" applyFont="1" applyFill="1" applyBorder="1" applyAlignment="1" applyProtection="0">
      <alignment horizontal="right" vertical="bottom"/>
    </xf>
    <xf numFmtId="49" fontId="0" fillId="4" borderId="7" applyNumberFormat="1" applyFont="1" applyFill="1" applyBorder="1" applyAlignment="1" applyProtection="0">
      <alignment vertical="bottom"/>
    </xf>
    <xf numFmtId="0" fontId="0" fillId="4" borderId="7" applyNumberFormat="1" applyFont="1" applyFill="1" applyBorder="1" applyAlignment="1" applyProtection="0">
      <alignment horizontal="right" vertical="bottom"/>
    </xf>
    <xf numFmtId="0" fontId="0" applyNumberFormat="1" applyFont="1" applyFill="0" applyBorder="0" applyAlignment="1" applyProtection="0">
      <alignment vertical="bottom"/>
    </xf>
    <xf numFmtId="49" fontId="1" fillId="4" borderId="7" applyNumberFormat="1" applyFont="1" applyFill="1" applyBorder="1" applyAlignment="1" applyProtection="0">
      <alignment vertical="bottom"/>
    </xf>
    <xf numFmtId="49" fontId="1" fillId="4" borderId="32" applyNumberFormat="1" applyFont="1" applyFill="1" applyBorder="1" applyAlignment="1" applyProtection="0">
      <alignment vertical="bottom"/>
    </xf>
    <xf numFmtId="0" fontId="0" fillId="4" borderId="32" applyNumberFormat="0" applyFont="1" applyFill="1" applyBorder="1" applyAlignment="1" applyProtection="0">
      <alignment vertical="bottom"/>
    </xf>
    <xf numFmtId="49" fontId="8" fillId="4" borderId="33" applyNumberFormat="1" applyFont="1" applyFill="1" applyBorder="1" applyAlignment="1" applyProtection="0">
      <alignment vertical="bottom"/>
    </xf>
    <xf numFmtId="0" fontId="0" fillId="4" borderId="34" applyNumberFormat="0" applyFont="1" applyFill="1" applyBorder="1" applyAlignment="1" applyProtection="0">
      <alignment vertical="bottom"/>
    </xf>
    <xf numFmtId="0" fontId="0" fillId="4" borderId="35" applyNumberFormat="0" applyFont="1" applyFill="1" applyBorder="1" applyAlignment="1" applyProtection="0">
      <alignment vertical="bottom"/>
    </xf>
    <xf numFmtId="0" fontId="0" fillId="4" borderId="36" applyNumberFormat="0" applyFont="1" applyFill="1" applyBorder="1" applyAlignment="1" applyProtection="0">
      <alignment vertical="bottom"/>
    </xf>
    <xf numFmtId="49" fontId="8" fillId="4" borderId="36" applyNumberFormat="1" applyFont="1" applyFill="1" applyBorder="1" applyAlignment="1" applyProtection="0">
      <alignment vertical="bottom"/>
    </xf>
    <xf numFmtId="49" fontId="8" fillId="4" borderId="37" applyNumberFormat="1" applyFont="1" applyFill="1" applyBorder="1" applyAlignment="1" applyProtection="0">
      <alignment vertical="bottom"/>
    </xf>
    <xf numFmtId="49" fontId="8" fillId="4" borderId="37" applyNumberFormat="1" applyFont="1" applyFill="1" applyBorder="1" applyAlignment="1" applyProtection="0">
      <alignment horizontal="right" vertical="bottom"/>
    </xf>
    <xf numFmtId="49" fontId="0" fillId="4" borderId="36" applyNumberFormat="1" applyFont="1" applyFill="1" applyBorder="1" applyAlignment="1" applyProtection="0">
      <alignment vertical="bottom"/>
    </xf>
    <xf numFmtId="0" fontId="0" fillId="4" borderId="37" applyNumberFormat="1" applyFont="1" applyFill="1" applyBorder="1" applyAlignment="1" applyProtection="0">
      <alignment horizontal="right" vertical="bottom"/>
    </xf>
    <xf numFmtId="49" fontId="0" fillId="4" borderId="38" applyNumberFormat="1" applyFont="1" applyFill="1" applyBorder="1" applyAlignment="1" applyProtection="0">
      <alignment vertical="bottom"/>
    </xf>
    <xf numFmtId="0" fontId="0" fillId="4" borderId="39" applyNumberFormat="1" applyFont="1" applyFill="1" applyBorder="1" applyAlignment="1" applyProtection="0">
      <alignment horizontal="right" vertical="bottom"/>
    </xf>
    <xf numFmtId="0" fontId="0" fillId="4" borderId="40" applyNumberFormat="0" applyFont="1" applyFill="1" applyBorder="1" applyAlignment="1" applyProtection="0">
      <alignment vertical="bottom"/>
    </xf>
    <xf numFmtId="0" fontId="0" fillId="4" borderId="40" applyNumberFormat="0" applyFont="1" applyFill="1" applyBorder="1" applyAlignment="1" applyProtection="0">
      <alignment horizontal="right" vertical="bottom"/>
    </xf>
    <xf numFmtId="59" fontId="0" fillId="4" borderId="37" applyNumberFormat="1" applyFont="1" applyFill="1" applyBorder="1" applyAlignment="1" applyProtection="0">
      <alignment horizontal="right" vertical="bottom"/>
    </xf>
    <xf numFmtId="0" fontId="0" fillId="4" borderId="7" applyNumberFormat="0" applyFont="1" applyFill="1" applyBorder="1" applyAlignment="1" applyProtection="0">
      <alignment horizontal="right" vertical="bottom"/>
    </xf>
    <xf numFmtId="0" fontId="0" fillId="4" borderId="32" applyNumberFormat="0" applyFont="1" applyFill="1" applyBorder="1" applyAlignment="1" applyProtection="0">
      <alignment horizontal="right" vertical="bottom"/>
    </xf>
    <xf numFmtId="49" fontId="8" fillId="5" borderId="1" applyNumberFormat="1" applyFont="1" applyFill="1" applyBorder="1" applyAlignment="1" applyProtection="0">
      <alignment vertical="bottom"/>
    </xf>
    <xf numFmtId="0" fontId="0" fillId="5" borderId="2" applyNumberFormat="0" applyFont="1" applyFill="1" applyBorder="1" applyAlignment="1" applyProtection="0">
      <alignment vertical="bottom"/>
    </xf>
    <xf numFmtId="0" fontId="0" fillId="5" borderId="3" applyNumberFormat="0" applyFont="1" applyFill="1" applyBorder="1" applyAlignment="1" applyProtection="0">
      <alignment horizontal="right" vertical="bottom"/>
    </xf>
    <xf numFmtId="49" fontId="8" fillId="5" borderId="8" applyNumberFormat="1" applyFont="1" applyFill="1" applyBorder="1" applyAlignment="1" applyProtection="0">
      <alignment vertical="bottom"/>
    </xf>
    <xf numFmtId="49" fontId="8" fillId="5" borderId="9" applyNumberFormat="1" applyFont="1" applyFill="1" applyBorder="1" applyAlignment="1" applyProtection="0">
      <alignment vertical="bottom"/>
    </xf>
    <xf numFmtId="49" fontId="8" fillId="5" borderId="10" applyNumberFormat="1" applyFont="1" applyFill="1" applyBorder="1" applyAlignment="1" applyProtection="0">
      <alignment horizontal="right" vertical="bottom"/>
    </xf>
    <xf numFmtId="49" fontId="0" fillId="5" borderId="8" applyNumberFormat="1" applyFont="1" applyFill="1" applyBorder="1" applyAlignment="1" applyProtection="0">
      <alignment vertical="bottom"/>
    </xf>
    <xf numFmtId="49" fontId="0" fillId="5" borderId="9" applyNumberFormat="1" applyFont="1" applyFill="1" applyBorder="1" applyAlignment="1" applyProtection="0">
      <alignment vertical="bottom"/>
    </xf>
    <xf numFmtId="59" fontId="0" fillId="5" borderId="10" applyNumberFormat="1" applyFont="1" applyFill="1" applyBorder="1" applyAlignment="1" applyProtection="0">
      <alignment horizontal="right" vertical="bottom"/>
    </xf>
    <xf numFmtId="0" fontId="0" fillId="4" borderId="38" applyNumberFormat="0" applyFont="1" applyFill="1" applyBorder="1" applyAlignment="1" applyProtection="0">
      <alignment vertical="bottom"/>
    </xf>
    <xf numFmtId="0" fontId="0" fillId="4" borderId="39" applyNumberFormat="0" applyFont="1" applyFill="1" applyBorder="1" applyAlignment="1" applyProtection="0">
      <alignment horizontal="right" vertical="bottom"/>
    </xf>
    <xf numFmtId="0" fontId="0" fillId="4" borderId="41" applyNumberFormat="0" applyFont="1" applyFill="1" applyBorder="1" applyAlignment="1" applyProtection="0">
      <alignment vertical="bottom"/>
    </xf>
    <xf numFmtId="0" fontId="0" fillId="4" borderId="41" applyNumberFormat="0" applyFont="1" applyFill="1" applyBorder="1" applyAlignment="1" applyProtection="0">
      <alignment horizontal="right" vertical="bottom"/>
    </xf>
    <xf numFmtId="0" fontId="0" fillId="4" borderId="37" applyNumberFormat="0" applyFont="1" applyFill="1" applyBorder="1" applyAlignment="1" applyProtection="0">
      <alignment vertical="bottom"/>
    </xf>
    <xf numFmtId="0" fontId="0" fillId="4" borderId="34" applyNumberFormat="0" applyFont="1" applyFill="1" applyBorder="1" applyAlignment="1" applyProtection="0">
      <alignment horizontal="right" vertical="bottom"/>
    </xf>
    <xf numFmtId="49" fontId="0" fillId="5" borderId="26" applyNumberFormat="1" applyFont="1" applyFill="1" applyBorder="1" applyAlignment="1" applyProtection="0">
      <alignment vertical="bottom"/>
    </xf>
    <xf numFmtId="49" fontId="0" fillId="5" borderId="27" applyNumberFormat="1" applyFont="1" applyFill="1" applyBorder="1" applyAlignment="1" applyProtection="0">
      <alignment vertical="bottom"/>
    </xf>
    <xf numFmtId="59" fontId="0" fillId="5" borderId="28" applyNumberFormat="1" applyFont="1" applyFill="1" applyBorder="1" applyAlignment="1" applyProtection="0">
      <alignment horizontal="right" vertical="bottom"/>
    </xf>
    <xf numFmtId="59" fontId="0" fillId="4" borderId="39" applyNumberFormat="1" applyFont="1" applyFill="1" applyBorder="1" applyAlignment="1" applyProtection="0">
      <alignment horizontal="right" vertical="bottom"/>
    </xf>
    <xf numFmtId="0" fontId="0" fillId="4" borderId="39" applyNumberFormat="0" applyFont="1" applyFill="1" applyBorder="1" applyAlignment="1" applyProtection="0">
      <alignment vertical="bottom"/>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ffffff"/>
      <rgbColor rgb="ffaaaaaa"/>
      <rgbColor rgb="ffff0000"/>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s>

</file>

<file path=xl/drawings/drawing1.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xdr:twoCellAnchor>
    <xdr:from>
      <xdr:col>0</xdr:col>
      <xdr:colOff>43209</xdr:colOff>
      <xdr:row>0</xdr:row>
      <xdr:rowOff>28687</xdr:rowOff>
    </xdr:from>
    <xdr:to>
      <xdr:col>1</xdr:col>
      <xdr:colOff>426442</xdr:colOff>
      <xdr:row>3</xdr:row>
      <xdr:rowOff>19125</xdr:rowOff>
    </xdr:to>
    <xdr:grpSp>
      <xdr:nvGrpSpPr>
        <xdr:cNvPr id="4" name="Group"/>
        <xdr:cNvGrpSpPr/>
      </xdr:nvGrpSpPr>
      <xdr:grpSpPr>
        <a:xfrm>
          <a:off x="43209" y="28687"/>
          <a:ext cx="2085034" cy="609564"/>
          <a:chOff x="0" y="0"/>
          <a:chExt cx="2085032" cy="609562"/>
        </a:xfrm>
      </xdr:grpSpPr>
      <xdr:sp>
        <xdr:nvSpPr>
          <xdr:cNvPr id="2" name="Rectangle"/>
          <xdr:cNvSpPr/>
        </xdr:nvSpPr>
        <xdr:spPr>
          <a:xfrm>
            <a:off x="0" y="0"/>
            <a:ext cx="2085033" cy="609563"/>
          </a:xfrm>
          <a:prstGeom prst="rect">
            <a:avLst/>
          </a:prstGeom>
          <a:solidFill>
            <a:srgbClr val="FFFFFF"/>
          </a:solidFill>
          <a:ln w="12700" cap="flat">
            <a:noFill/>
            <a:miter lim="400000"/>
          </a:ln>
          <a:effectLst/>
        </xdr:spPr>
        <xdr:txBody>
          <a:bodyPr/>
          <a:lstStyle/>
          <a:p>
            <a:pPr/>
          </a:p>
        </xdr:txBody>
      </xdr:sp>
      <xdr:pic>
        <xdr:nvPicPr>
          <xdr:cNvPr id="3" name="image.pdf" descr="image.pdf"/>
          <xdr:cNvPicPr>
            <a:picLocks noChangeAspect="1"/>
          </xdr:cNvPicPr>
        </xdr:nvPicPr>
        <xdr:blipFill>
          <a:blip r:embed="rId1">
            <a:extLst/>
          </a:blip>
          <a:stretch>
            <a:fillRect/>
          </a:stretch>
        </xdr:blipFill>
        <xdr:spPr>
          <a:xfrm>
            <a:off x="0" y="0"/>
            <a:ext cx="2085033" cy="609563"/>
          </a:xfrm>
          <a:prstGeom prst="rect">
            <a:avLst/>
          </a:prstGeom>
          <a:ln w="12700" cap="flat">
            <a:noFill/>
            <a:miter lim="400000"/>
          </a:ln>
          <a:effectLst/>
        </xdr:spPr>
      </xdr:pic>
    </xdr:grpSp>
    <xdr:clientData/>
  </xdr:twoCellAnchor>
  <xdr:twoCellAnchor>
    <xdr:from>
      <xdr:col>0</xdr:col>
      <xdr:colOff>1603747</xdr:colOff>
      <xdr:row>4</xdr:row>
      <xdr:rowOff>115387</xdr:rowOff>
    </xdr:from>
    <xdr:to>
      <xdr:col>2</xdr:col>
      <xdr:colOff>239985</xdr:colOff>
      <xdr:row>8</xdr:row>
      <xdr:rowOff>153637</xdr:rowOff>
    </xdr:to>
    <xdr:grpSp>
      <xdr:nvGrpSpPr>
        <xdr:cNvPr id="7" name="Group"/>
        <xdr:cNvGrpSpPr/>
      </xdr:nvGrpSpPr>
      <xdr:grpSpPr>
        <a:xfrm>
          <a:off x="1603747" y="896437"/>
          <a:ext cx="1049239" cy="685951"/>
          <a:chOff x="0" y="0"/>
          <a:chExt cx="1049238" cy="685949"/>
        </a:xfrm>
      </xdr:grpSpPr>
      <xdr:sp>
        <xdr:nvSpPr>
          <xdr:cNvPr id="5" name="Rectangle"/>
          <xdr:cNvSpPr/>
        </xdr:nvSpPr>
        <xdr:spPr>
          <a:xfrm>
            <a:off x="0" y="0"/>
            <a:ext cx="1049239" cy="685950"/>
          </a:xfrm>
          <a:prstGeom prst="rect">
            <a:avLst/>
          </a:prstGeom>
          <a:solidFill>
            <a:srgbClr val="FFFFFF"/>
          </a:solidFill>
          <a:ln w="12700" cap="flat">
            <a:noFill/>
            <a:miter lim="400000"/>
          </a:ln>
          <a:effectLst/>
        </xdr:spPr>
        <xdr:txBody>
          <a:bodyPr/>
          <a:lstStyle/>
          <a:p>
            <a:pPr/>
          </a:p>
        </xdr:txBody>
      </xdr:sp>
      <xdr:pic>
        <xdr:nvPicPr>
          <xdr:cNvPr id="6" name="image.pdf" descr="image.pdf"/>
          <xdr:cNvPicPr>
            <a:picLocks noChangeAspect="1"/>
          </xdr:cNvPicPr>
        </xdr:nvPicPr>
        <xdr:blipFill>
          <a:blip r:embed="rId2">
            <a:extLst/>
          </a:blip>
          <a:stretch>
            <a:fillRect/>
          </a:stretch>
        </xdr:blipFill>
        <xdr:spPr>
          <a:xfrm>
            <a:off x="0" y="0"/>
            <a:ext cx="1049239" cy="685950"/>
          </a:xfrm>
          <a:prstGeom prst="rect">
            <a:avLst/>
          </a:prstGeom>
          <a:ln w="12700" cap="flat">
            <a:noFill/>
            <a:miter lim="400000"/>
          </a:ln>
          <a:effectLst/>
        </xdr:spPr>
      </xdr:pic>
    </xdr:grpSp>
    <xdr:clientData/>
  </xdr:twoCellAnchor>
</xdr:wsDr>
</file>

<file path=xl/theme/theme1.xml><?xml version="1.0" encoding="utf-8"?>
<a:theme xmlns:a="http://schemas.openxmlformats.org/drawingml/2006/main" xmlns:r="http://schemas.openxmlformats.org/officeDocument/2006/relationships" name="Office-tema">
  <a:themeElements>
    <a:clrScheme name="Office-tema">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tema">
      <a:majorFont>
        <a:latin typeface="Helvetica Neue"/>
        <a:ea typeface="Helvetica Neue"/>
        <a:cs typeface="Helvetica Neue"/>
      </a:majorFont>
      <a:minorFont>
        <a:latin typeface="Helvetica Neue"/>
        <a:ea typeface="Helvetica Neue"/>
        <a:cs typeface="Helvetica Neue"/>
      </a:minorFont>
    </a:fontScheme>
    <a:fmtScheme name="Office-tem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outerShdw sx="100000" sy="100000" kx="0" ky="0" algn="b" rotWithShape="0" blurRad="38100" dist="20000" dir="5400000">
              <a:srgbClr val="000000">
                <a:alpha val="38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45719" tIns="45719" rIns="45719" bIns="45719"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outerShdw sx="100000" sy="100000" kx="0" ky="0" algn="b" rotWithShape="0" blurRad="38100" dist="20000" dir="5400000">
            <a:srgbClr val="000000">
              <a:alpha val="38000"/>
            </a:srgbClr>
          </a:outerShdw>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2.xml.rels><?xml version="1.0" encoding="UTF-8"?>
<Relationships xmlns="http://schemas.openxmlformats.org/package/2006/relationships"><Relationship Id="rId1" Type="http://schemas.openxmlformats.org/officeDocument/2006/relationships/drawing" Target="../drawings/drawing1.xml"/></Relationships>

</file>

<file path=xl/worksheets/sheet1.xml><?xml version="1.0" encoding="utf-8"?>
<worksheet xmlns:r="http://schemas.openxmlformats.org/officeDocument/2006/relationships" xmlns="http://schemas.openxmlformats.org/spreadsheetml/2006/main">
  <sheetViews>
    <sheetView workbookViewId="0" showGridLines="0" defaultGridColor="1"/>
  </sheetViews>
  <sheetFormatPr defaultColWidth="10" defaultRowHeight="13" customHeight="1" outlineLevelRow="0" outlineLevelCol="0"/>
  <cols>
    <col min="1" max="1" width="2" customWidth="1"/>
    <col min="2" max="4" width="33.6016" customWidth="1"/>
  </cols>
  <sheetData>
    <row r="3" ht="0.05" customHeight="1">
      <c r="B3" t="s" s="1">
        <v>0</v>
      </c>
      <c r="C3"/>
      <c r="D3"/>
    </row>
    <row r="7">
      <c r="B7" t="s" s="2">
        <v>1</v>
      </c>
      <c r="C7" t="s" s="2">
        <v>2</v>
      </c>
      <c r="D7" t="s" s="2">
        <v>3</v>
      </c>
    </row>
    <row r="9">
      <c r="B9" t="s" s="3">
        <v>4</v>
      </c>
      <c r="C9" s="3"/>
      <c r="D9" s="3"/>
    </row>
    <row r="10">
      <c r="B10" s="4"/>
      <c r="C10" t="s" s="4">
        <v>5</v>
      </c>
      <c r="D10" t="s" s="5">
        <v>4</v>
      </c>
    </row>
    <row r="11">
      <c r="B11" t="s" s="3">
        <v>75</v>
      </c>
      <c r="C11" s="3"/>
      <c r="D11" s="3"/>
    </row>
    <row r="12">
      <c r="B12" s="4"/>
      <c r="C12" t="s" s="4">
        <v>5</v>
      </c>
      <c r="D12" t="s" s="5">
        <v>75</v>
      </c>
    </row>
    <row r="13">
      <c r="B13" t="s" s="3">
        <v>118</v>
      </c>
      <c r="C13" s="3"/>
      <c r="D13" s="3"/>
    </row>
    <row r="14">
      <c r="B14" s="4"/>
      <c r="C14" t="s" s="4">
        <v>5</v>
      </c>
      <c r="D14" t="s" s="5">
        <v>118</v>
      </c>
    </row>
  </sheetData>
  <mergeCells count="1">
    <mergeCell ref="B3:D3"/>
  </mergeCells>
  <hyperlinks>
    <hyperlink ref="D10" location="'FORMULÄR'!R1C1" tooltip="" display="FORMULÄR"/>
    <hyperlink ref="D12" location="'LÄGSTA UTETEMP.'!R1C1" tooltip="" display="LÄGSTA UTETEMP."/>
    <hyperlink ref="D14" location="'U-VÄRDEN'!R1C1" tooltip="" display="U-VÄRDEN"/>
  </hyperlinks>
</worksheet>
</file>

<file path=xl/worksheets/sheet2.xml><?xml version="1.0" encoding="utf-8"?>
<worksheet xmlns:r="http://schemas.openxmlformats.org/officeDocument/2006/relationships" xmlns="http://schemas.openxmlformats.org/spreadsheetml/2006/main">
  <sheetPr>
    <pageSetUpPr fitToPage="1"/>
  </sheetPr>
  <dimension ref="A1:S107"/>
  <sheetViews>
    <sheetView workbookViewId="0" showGridLines="0" defaultGridColor="1"/>
  </sheetViews>
  <sheetFormatPr defaultColWidth="8.83333" defaultRowHeight="12.75" customHeight="1" outlineLevelRow="0" outlineLevelCol="0"/>
  <cols>
    <col min="1" max="1" width="22.3516" style="6" customWidth="1"/>
    <col min="2" max="2" width="9.35156" style="6" customWidth="1"/>
    <col min="3" max="3" width="15" style="6" customWidth="1"/>
    <col min="4" max="4" width="14.5" style="6" customWidth="1"/>
    <col min="5" max="5" width="10.1719" style="6" customWidth="1"/>
    <col min="6" max="7" width="11" style="6" customWidth="1"/>
    <col min="8" max="8" width="8.85156" style="6" customWidth="1"/>
    <col min="9" max="10" width="9.35156" style="6" customWidth="1"/>
    <col min="11" max="12" width="8.85156" style="6" customWidth="1"/>
    <col min="13" max="15" width="9.35156" style="6" customWidth="1"/>
    <col min="16" max="17" width="8.85156" style="6" customWidth="1"/>
    <col min="18" max="18" width="9.35156" style="6" customWidth="1"/>
    <col min="19" max="19" width="8.85156" style="6" customWidth="1"/>
    <col min="20" max="16384" width="8.85156" style="6" customWidth="1"/>
  </cols>
  <sheetData>
    <row r="1" ht="12.75" customHeight="1">
      <c r="A1" s="7"/>
      <c r="B1" s="8"/>
      <c r="C1" s="8"/>
      <c r="D1" s="8"/>
      <c r="E1" s="8"/>
      <c r="F1" s="8"/>
      <c r="G1" s="8"/>
      <c r="H1" s="9"/>
      <c r="I1" s="10"/>
      <c r="J1" s="11"/>
      <c r="K1" s="12"/>
      <c r="L1" s="12"/>
      <c r="M1" s="11"/>
      <c r="N1" s="13"/>
      <c r="O1" s="14"/>
      <c r="P1" s="15"/>
      <c r="Q1" s="15"/>
      <c r="R1" s="14"/>
      <c r="S1" s="15"/>
    </row>
    <row r="2" ht="23.25" customHeight="1">
      <c r="A2" s="16"/>
      <c r="B2" s="17"/>
      <c r="C2" t="s" s="18">
        <v>6</v>
      </c>
      <c r="D2" s="19"/>
      <c r="E2" s="17"/>
      <c r="F2" s="17"/>
      <c r="G2" s="17"/>
      <c r="H2" s="20"/>
      <c r="I2" s="16"/>
      <c r="J2" s="17"/>
      <c r="K2" s="21"/>
      <c r="L2" s="21"/>
      <c r="M2" s="17"/>
      <c r="N2" s="13"/>
      <c r="O2" s="14"/>
      <c r="P2" s="15"/>
      <c r="Q2" s="15"/>
      <c r="R2" s="14"/>
      <c r="S2" s="15"/>
    </row>
    <row r="3" ht="12.75" customHeight="1">
      <c r="A3" s="16"/>
      <c r="B3" s="17"/>
      <c r="C3" s="17"/>
      <c r="D3" s="17"/>
      <c r="E3" s="17"/>
      <c r="F3" s="17"/>
      <c r="G3" s="17"/>
      <c r="H3" s="20"/>
      <c r="I3" s="16"/>
      <c r="J3" s="17"/>
      <c r="K3" s="21"/>
      <c r="L3" s="21"/>
      <c r="M3" s="17"/>
      <c r="N3" s="13"/>
      <c r="O3" s="14"/>
      <c r="P3" s="15"/>
      <c r="Q3" s="15"/>
      <c r="R3" s="14"/>
      <c r="S3" s="15"/>
    </row>
    <row r="4" ht="12.75" customHeight="1">
      <c r="A4" s="16"/>
      <c r="B4" s="17"/>
      <c r="C4" s="17"/>
      <c r="D4" t="s" s="22">
        <v>7</v>
      </c>
      <c r="E4" s="17"/>
      <c r="F4" t="s" s="23">
        <v>8</v>
      </c>
      <c r="G4" s="24"/>
      <c r="H4" s="20"/>
      <c r="I4" s="16"/>
      <c r="J4" s="17"/>
      <c r="K4" s="21"/>
      <c r="L4" s="21"/>
      <c r="M4" s="17"/>
      <c r="N4" s="13"/>
      <c r="O4" s="14"/>
      <c r="P4" s="15"/>
      <c r="Q4" s="15"/>
      <c r="R4" s="14"/>
      <c r="S4" s="15"/>
    </row>
    <row r="5" ht="12.75" customHeight="1">
      <c r="A5" s="16"/>
      <c r="B5" s="17"/>
      <c r="C5" s="17"/>
      <c r="D5" s="25" cm="1">
        <f t="array" ref="D5">TODAY()</f>
        <v>46155</v>
      </c>
      <c r="E5" s="26"/>
      <c r="F5" s="27"/>
      <c r="G5" s="28"/>
      <c r="H5" s="29"/>
      <c r="I5" s="16"/>
      <c r="J5" s="17"/>
      <c r="K5" s="21"/>
      <c r="L5" s="21"/>
      <c r="M5" s="17"/>
      <c r="N5" s="13"/>
      <c r="O5" s="14"/>
      <c r="P5" s="15"/>
      <c r="Q5" s="15"/>
      <c r="R5" s="14"/>
      <c r="S5" s="15"/>
    </row>
    <row r="6" ht="12.75" customHeight="1">
      <c r="A6" t="s" s="30">
        <v>9</v>
      </c>
      <c r="B6" s="17"/>
      <c r="C6" s="17"/>
      <c r="D6" s="17"/>
      <c r="E6" s="17"/>
      <c r="F6" t="s" s="31">
        <v>10</v>
      </c>
      <c r="G6" s="32"/>
      <c r="H6" s="20"/>
      <c r="I6" s="16"/>
      <c r="J6" s="17"/>
      <c r="K6" s="21"/>
      <c r="L6" s="21"/>
      <c r="M6" s="17"/>
      <c r="N6" s="13"/>
      <c r="O6" s="14"/>
      <c r="P6" s="15"/>
      <c r="Q6" s="15"/>
      <c r="R6" s="14"/>
      <c r="S6" s="15"/>
    </row>
    <row r="7" ht="12.75" customHeight="1">
      <c r="A7" t="s" s="30">
        <v>11</v>
      </c>
      <c r="B7" s="17"/>
      <c r="C7" s="17"/>
      <c r="D7" s="17"/>
      <c r="E7" s="26"/>
      <c r="F7" s="27"/>
      <c r="G7" s="28"/>
      <c r="H7" s="29"/>
      <c r="I7" s="16"/>
      <c r="J7" s="17"/>
      <c r="K7" s="21"/>
      <c r="L7" s="21"/>
      <c r="M7" s="17"/>
      <c r="N7" s="13"/>
      <c r="O7" s="14"/>
      <c r="P7" s="15"/>
      <c r="Q7" s="15"/>
      <c r="R7" s="14"/>
      <c r="S7" s="15"/>
    </row>
    <row r="8" ht="12.75" customHeight="1">
      <c r="A8" s="16"/>
      <c r="B8" s="17"/>
      <c r="C8" s="17"/>
      <c r="D8" s="17"/>
      <c r="E8" t="s" s="23">
        <v>12</v>
      </c>
      <c r="F8" s="32"/>
      <c r="G8" s="32"/>
      <c r="H8" s="20"/>
      <c r="I8" s="16"/>
      <c r="J8" s="17"/>
      <c r="K8" s="21"/>
      <c r="L8" s="21"/>
      <c r="M8" s="17"/>
      <c r="N8" s="13"/>
      <c r="O8" s="14"/>
      <c r="P8" s="15"/>
      <c r="Q8" s="15"/>
      <c r="R8" s="14"/>
      <c r="S8" s="15"/>
    </row>
    <row r="9" ht="12.75" customHeight="1">
      <c r="A9" s="16"/>
      <c r="B9" s="17"/>
      <c r="C9" s="17"/>
      <c r="D9" s="26"/>
      <c r="E9" s="33"/>
      <c r="F9" s="34"/>
      <c r="G9" s="35"/>
      <c r="H9" s="29"/>
      <c r="I9" s="16"/>
      <c r="J9" s="17"/>
      <c r="K9" s="21"/>
      <c r="L9" s="21"/>
      <c r="M9" s="17"/>
      <c r="N9" s="13"/>
      <c r="O9" s="14"/>
      <c r="P9" s="15"/>
      <c r="Q9" s="15"/>
      <c r="R9" s="14"/>
      <c r="S9" s="15"/>
    </row>
    <row r="10" ht="12.75" customHeight="1">
      <c r="A10" s="16"/>
      <c r="B10" s="17"/>
      <c r="C10" s="17"/>
      <c r="D10" s="26"/>
      <c r="E10" s="36"/>
      <c r="F10" s="17"/>
      <c r="G10" s="26"/>
      <c r="H10" s="29"/>
      <c r="I10" s="16"/>
      <c r="J10" s="17"/>
      <c r="K10" s="21"/>
      <c r="L10" s="21"/>
      <c r="M10" s="17"/>
      <c r="N10" s="13"/>
      <c r="O10" s="14"/>
      <c r="P10" s="15"/>
      <c r="Q10" s="15"/>
      <c r="R10" s="14"/>
      <c r="S10" s="15"/>
    </row>
    <row r="11" ht="12.75" customHeight="1">
      <c r="A11" s="16"/>
      <c r="B11" s="24"/>
      <c r="C11" s="24"/>
      <c r="D11" s="26"/>
      <c r="E11" s="36"/>
      <c r="F11" s="17"/>
      <c r="G11" s="26"/>
      <c r="H11" s="29"/>
      <c r="I11" s="16"/>
      <c r="J11" s="17"/>
      <c r="K11" s="21"/>
      <c r="L11" s="21"/>
      <c r="M11" s="17"/>
      <c r="N11" s="13"/>
      <c r="O11" s="14"/>
      <c r="P11" s="15"/>
      <c r="Q11" s="15"/>
      <c r="R11" s="14"/>
      <c r="S11" s="15"/>
    </row>
    <row r="12" ht="12.75" customHeight="1">
      <c r="A12" t="s" s="37">
        <v>13</v>
      </c>
      <c r="B12" s="27"/>
      <c r="C12" s="28"/>
      <c r="D12" s="38"/>
      <c r="E12" s="39"/>
      <c r="F12" s="24"/>
      <c r="G12" s="40"/>
      <c r="H12" s="29"/>
      <c r="I12" s="16"/>
      <c r="J12" s="17"/>
      <c r="K12" s="21"/>
      <c r="L12" s="21"/>
      <c r="M12" s="17"/>
      <c r="N12" s="13"/>
      <c r="O12" s="14"/>
      <c r="P12" s="15"/>
      <c r="Q12" s="15"/>
      <c r="R12" s="14"/>
      <c r="S12" s="15"/>
    </row>
    <row r="13" ht="12.75" customHeight="1">
      <c r="A13" s="16"/>
      <c r="B13" s="34"/>
      <c r="C13" s="34"/>
      <c r="D13" s="17"/>
      <c r="E13" s="34"/>
      <c r="F13" s="34"/>
      <c r="G13" s="34"/>
      <c r="H13" s="20"/>
      <c r="I13" s="16"/>
      <c r="J13" s="17"/>
      <c r="K13" s="21"/>
      <c r="L13" s="21"/>
      <c r="M13" s="17"/>
      <c r="N13" s="13"/>
      <c r="O13" s="14"/>
      <c r="P13" s="15"/>
      <c r="Q13" s="15"/>
      <c r="R13" s="14"/>
      <c r="S13" s="15"/>
    </row>
    <row r="14" ht="12.75" customHeight="1">
      <c r="A14" t="s" s="30">
        <v>14</v>
      </c>
      <c r="B14" s="17"/>
      <c r="C14" s="17"/>
      <c r="D14" s="17"/>
      <c r="E14" s="17"/>
      <c r="F14" s="17"/>
      <c r="G14" s="17"/>
      <c r="H14" s="20"/>
      <c r="I14" s="16"/>
      <c r="J14" s="17"/>
      <c r="K14" s="21"/>
      <c r="L14" s="21"/>
      <c r="M14" s="17"/>
      <c r="N14" s="13"/>
      <c r="O14" s="14"/>
      <c r="P14" s="15"/>
      <c r="Q14" s="15"/>
      <c r="R14" s="14"/>
      <c r="S14" s="15"/>
    </row>
    <row r="15" ht="12.75" customHeight="1">
      <c r="A15" s="16"/>
      <c r="B15" s="17"/>
      <c r="C15" s="17"/>
      <c r="D15" s="17"/>
      <c r="E15" s="17"/>
      <c r="F15" s="17"/>
      <c r="G15" s="17"/>
      <c r="H15" s="20"/>
      <c r="I15" s="16"/>
      <c r="J15" s="17"/>
      <c r="K15" s="21"/>
      <c r="L15" s="21"/>
      <c r="M15" s="17"/>
      <c r="N15" s="13"/>
      <c r="O15" s="14"/>
      <c r="P15" s="15"/>
      <c r="Q15" s="15"/>
      <c r="R15" s="14"/>
      <c r="S15" s="15"/>
    </row>
    <row r="16" ht="12.75" customHeight="1">
      <c r="A16" t="s" s="41">
        <v>15</v>
      </c>
      <c r="B16" s="17"/>
      <c r="C16" s="17"/>
      <c r="D16" s="17"/>
      <c r="E16" s="17"/>
      <c r="F16" s="17"/>
      <c r="G16" s="17"/>
      <c r="H16" s="20"/>
      <c r="I16" s="16"/>
      <c r="J16" s="17"/>
      <c r="K16" s="21"/>
      <c r="L16" s="21"/>
      <c r="M16" s="17"/>
      <c r="N16" s="13"/>
      <c r="O16" s="14"/>
      <c r="P16" s="15"/>
      <c r="Q16" s="15"/>
      <c r="R16" s="14"/>
      <c r="S16" s="15"/>
    </row>
    <row r="17" ht="12.75" customHeight="1">
      <c r="A17" s="16"/>
      <c r="B17" s="24"/>
      <c r="C17" s="17"/>
      <c r="D17" s="17"/>
      <c r="E17" s="17"/>
      <c r="F17" s="17"/>
      <c r="G17" s="17"/>
      <c r="H17" s="20"/>
      <c r="I17" s="16"/>
      <c r="J17" s="17"/>
      <c r="K17" s="21"/>
      <c r="L17" s="21"/>
      <c r="M17" s="17"/>
      <c r="N17" s="13"/>
      <c r="O17" s="14"/>
      <c r="P17" s="15"/>
      <c r="Q17" s="15"/>
      <c r="R17" s="14"/>
      <c r="S17" s="15"/>
    </row>
    <row r="18" ht="14.25" customHeight="1">
      <c r="A18" t="s" s="37">
        <v>16</v>
      </c>
      <c r="B18" s="42">
        <v>0</v>
      </c>
      <c r="C18" t="s" s="43">
        <v>17</v>
      </c>
      <c r="D18" t="s" s="44">
        <v>18</v>
      </c>
      <c r="E18" s="45" cm="1">
        <f t="array" ref="E18">PRODUCT(B18,B19)</f>
        <v>0</v>
      </c>
      <c r="F18" t="s" s="46">
        <v>19</v>
      </c>
      <c r="G18" s="47"/>
      <c r="H18" s="48"/>
      <c r="I18" s="49"/>
      <c r="J18" s="47"/>
      <c r="K18" s="50"/>
      <c r="L18" s="21"/>
      <c r="M18" s="17"/>
      <c r="N18" s="13"/>
      <c r="O18" s="14"/>
      <c r="P18" s="15"/>
      <c r="Q18" s="15"/>
      <c r="R18" s="14"/>
      <c r="S18" s="15"/>
    </row>
    <row r="19" ht="12.75" customHeight="1">
      <c r="A19" t="s" s="37">
        <v>20</v>
      </c>
      <c r="B19" s="42">
        <v>0</v>
      </c>
      <c r="C19" t="s" s="43">
        <v>17</v>
      </c>
      <c r="D19" s="17"/>
      <c r="E19" s="51"/>
      <c r="F19" s="52"/>
      <c r="G19" s="47"/>
      <c r="H19" s="48"/>
      <c r="I19" t="s" s="53">
        <v>21</v>
      </c>
      <c r="J19" s="47"/>
      <c r="K19" s="50"/>
      <c r="L19" s="21"/>
      <c r="M19" s="17"/>
      <c r="N19" s="13"/>
      <c r="O19" s="14"/>
      <c r="P19" s="15"/>
      <c r="Q19" s="15"/>
      <c r="R19" s="14"/>
      <c r="S19" s="15"/>
    </row>
    <row r="20" ht="14.25" customHeight="1">
      <c r="A20" t="s" s="37">
        <v>22</v>
      </c>
      <c r="B20" s="42">
        <v>0</v>
      </c>
      <c r="C20" t="s" s="43">
        <v>17</v>
      </c>
      <c r="D20" t="s" s="44">
        <v>23</v>
      </c>
      <c r="E20" s="45" cm="1">
        <f t="array" ref="E20">SUM(I20,J21)</f>
        <v>0</v>
      </c>
      <c r="F20" t="s" s="46">
        <v>24</v>
      </c>
      <c r="G20" s="47"/>
      <c r="H20" s="48"/>
      <c r="I20" s="54" cm="1">
        <f t="array" ref="I20">PRODUCT(E18,B20)</f>
        <v>0</v>
      </c>
      <c r="J20" s="55" cm="1">
        <f t="array" ref="J20">PRODUCT(B21-B20,B19/2)</f>
        <v>0</v>
      </c>
      <c r="K20" t="s" s="56">
        <v>25</v>
      </c>
      <c r="L20" s="21"/>
      <c r="M20" s="17"/>
      <c r="N20" s="13"/>
      <c r="O20" s="14"/>
      <c r="P20" s="15"/>
      <c r="Q20" s="15"/>
      <c r="R20" s="14"/>
      <c r="S20" s="15"/>
    </row>
    <row r="21" ht="12.75" customHeight="1">
      <c r="A21" t="s" s="37">
        <v>26</v>
      </c>
      <c r="B21" s="42">
        <v>0</v>
      </c>
      <c r="C21" t="s" s="43">
        <v>17</v>
      </c>
      <c r="D21" s="17"/>
      <c r="E21" s="57"/>
      <c r="F21" s="52"/>
      <c r="G21" s="47"/>
      <c r="H21" s="48"/>
      <c r="I21" s="49"/>
      <c r="J21" s="55" cm="1">
        <f t="array" ref="J21">PRODUCT(J20,B18)</f>
        <v>0</v>
      </c>
      <c r="K21" t="s" s="56">
        <v>27</v>
      </c>
      <c r="L21" s="21"/>
      <c r="M21" s="17"/>
      <c r="N21" s="13"/>
      <c r="O21" s="14"/>
      <c r="P21" s="15"/>
      <c r="Q21" s="15"/>
      <c r="R21" s="14"/>
      <c r="S21" s="15"/>
    </row>
    <row r="22" ht="12.75" customHeight="1">
      <c r="A22" s="16"/>
      <c r="B22" s="58"/>
      <c r="C22" s="52"/>
      <c r="D22" s="17"/>
      <c r="E22" s="51"/>
      <c r="F22" s="52"/>
      <c r="G22" s="47"/>
      <c r="H22" s="48"/>
      <c r="I22" s="49"/>
      <c r="J22" s="47"/>
      <c r="K22" s="50"/>
      <c r="L22" s="21"/>
      <c r="M22" s="17"/>
      <c r="N22" s="13"/>
      <c r="O22" s="14"/>
      <c r="P22" s="15"/>
      <c r="Q22" s="15"/>
      <c r="R22" s="14"/>
      <c r="S22" s="15"/>
    </row>
    <row r="23" ht="12.75" customHeight="1">
      <c r="A23" t="s" s="41">
        <v>28</v>
      </c>
      <c r="B23" s="59"/>
      <c r="C23" s="52"/>
      <c r="D23" s="17"/>
      <c r="E23" s="51"/>
      <c r="F23" s="52"/>
      <c r="G23" s="47"/>
      <c r="H23" s="48"/>
      <c r="I23" s="49"/>
      <c r="J23" s="47"/>
      <c r="K23" s="50"/>
      <c r="L23" s="21"/>
      <c r="M23" s="17"/>
      <c r="N23" s="13"/>
      <c r="O23" s="14"/>
      <c r="P23" s="15"/>
      <c r="Q23" s="15"/>
      <c r="R23" s="14"/>
      <c r="S23" s="15"/>
    </row>
    <row r="24" ht="14.25" customHeight="1">
      <c r="A24" t="s" s="37">
        <v>29</v>
      </c>
      <c r="B24" s="42">
        <v>0</v>
      </c>
      <c r="C24" t="s" s="43">
        <v>19</v>
      </c>
      <c r="D24" t="s" s="44">
        <v>30</v>
      </c>
      <c r="E24" s="45" cm="1">
        <f t="array" ref="E24">SUM(M25+N25+J20+J20-B24-B25-B26)</f>
        <v>0</v>
      </c>
      <c r="F24" t="s" s="46">
        <v>19</v>
      </c>
      <c r="G24" s="17"/>
      <c r="H24" s="48"/>
      <c r="I24" s="49"/>
      <c r="J24" s="47"/>
      <c r="K24" s="50"/>
      <c r="L24" s="21"/>
      <c r="M24" s="17"/>
      <c r="N24" s="13"/>
      <c r="O24" s="14"/>
      <c r="P24" s="15"/>
      <c r="Q24" s="15"/>
      <c r="R24" s="14"/>
      <c r="S24" s="15"/>
    </row>
    <row r="25" ht="14.25" customHeight="1">
      <c r="A25" t="s" s="37">
        <v>31</v>
      </c>
      <c r="B25" s="42">
        <v>0</v>
      </c>
      <c r="C25" t="s" s="43">
        <v>19</v>
      </c>
      <c r="D25" t="s" s="44">
        <v>32</v>
      </c>
      <c r="E25" s="45" cm="1">
        <f t="array" ref="E25">PRODUCT(M26,B18,2)</f>
        <v>0</v>
      </c>
      <c r="F25" t="s" s="46">
        <v>19</v>
      </c>
      <c r="G25" s="17"/>
      <c r="H25" s="20"/>
      <c r="I25" s="16"/>
      <c r="J25" s="17"/>
      <c r="K25" s="50"/>
      <c r="L25" s="21"/>
      <c r="M25" s="55" cm="1">
        <f t="array" ref="M25">PRODUCT(B19,B20,2)</f>
        <v>0</v>
      </c>
      <c r="N25" s="60" cm="1">
        <f t="array" ref="N25">PRODUCT(B18,B20,2)</f>
        <v>0</v>
      </c>
      <c r="O25" s="61"/>
      <c r="P25" s="62"/>
      <c r="Q25" s="15"/>
      <c r="R25" s="14"/>
      <c r="S25" s="15"/>
    </row>
    <row r="26" ht="14.25" customHeight="1">
      <c r="A26" t="s" s="37">
        <v>33</v>
      </c>
      <c r="B26" s="42">
        <v>0</v>
      </c>
      <c r="C26" t="s" s="43">
        <v>19</v>
      </c>
      <c r="D26" t="s" s="44">
        <v>34</v>
      </c>
      <c r="E26" s="45" cm="1">
        <f t="array" ref="E26">PRODUCT(B18,B19)</f>
        <v>0</v>
      </c>
      <c r="F26" t="s" s="46">
        <v>19</v>
      </c>
      <c r="G26" s="17"/>
      <c r="H26" s="20"/>
      <c r="I26" s="16"/>
      <c r="J26" s="17"/>
      <c r="K26" s="50"/>
      <c r="L26" s="21"/>
      <c r="M26" s="55" cm="1">
        <f t="array" ref="M26">SQRT(SUMSQ(B19/2,B21-B20))</f>
        <v>0</v>
      </c>
      <c r="N26" s="63"/>
      <c r="O26" s="61"/>
      <c r="P26" s="62"/>
      <c r="Q26" s="15"/>
      <c r="R26" s="14"/>
      <c r="S26" s="15"/>
    </row>
    <row r="27" ht="12.75" customHeight="1">
      <c r="A27" s="16"/>
      <c r="B27" s="58"/>
      <c r="C27" s="52"/>
      <c r="D27" s="17"/>
      <c r="E27" s="17"/>
      <c r="F27" s="52"/>
      <c r="G27" s="47"/>
      <c r="H27" s="20"/>
      <c r="I27" s="16"/>
      <c r="J27" s="17"/>
      <c r="K27" s="50"/>
      <c r="L27" s="21"/>
      <c r="M27" s="47"/>
      <c r="N27" s="63"/>
      <c r="O27" s="61"/>
      <c r="P27" s="62"/>
      <c r="Q27" s="15"/>
      <c r="R27" s="14"/>
      <c r="S27" s="15"/>
    </row>
    <row r="28" ht="12.75" customHeight="1">
      <c r="A28" t="s" s="41">
        <v>35</v>
      </c>
      <c r="B28" s="24"/>
      <c r="C28" s="52"/>
      <c r="D28" s="17"/>
      <c r="E28" s="17"/>
      <c r="F28" s="52"/>
      <c r="G28" s="47"/>
      <c r="H28" s="48"/>
      <c r="I28" s="49"/>
      <c r="J28" s="47"/>
      <c r="K28" s="50"/>
      <c r="L28" s="50"/>
      <c r="M28" s="47"/>
      <c r="N28" s="63"/>
      <c r="O28" s="61"/>
      <c r="P28" s="62"/>
      <c r="Q28" s="62"/>
      <c r="R28" s="14"/>
      <c r="S28" s="15"/>
    </row>
    <row r="29" ht="14.25" customHeight="1">
      <c r="A29" t="s" s="37">
        <v>36</v>
      </c>
      <c r="B29" s="64">
        <v>0</v>
      </c>
      <c r="C29" t="s" s="43">
        <v>37</v>
      </c>
      <c r="D29" s="65"/>
      <c r="E29" s="51"/>
      <c r="F29" s="52"/>
      <c r="G29" s="17"/>
      <c r="H29" s="48"/>
      <c r="I29" s="49"/>
      <c r="J29" s="47"/>
      <c r="K29" s="50"/>
      <c r="L29" s="50"/>
      <c r="M29" s="47"/>
      <c r="N29" s="63"/>
      <c r="O29" s="61"/>
      <c r="P29" s="62"/>
      <c r="Q29" s="62"/>
      <c r="R29" s="14"/>
      <c r="S29" s="15"/>
    </row>
    <row r="30" ht="12.75" customHeight="1">
      <c r="A30" t="s" s="37">
        <v>38</v>
      </c>
      <c r="B30" s="64">
        <v>0</v>
      </c>
      <c r="C30" t="s" s="43">
        <v>39</v>
      </c>
      <c r="D30" s="17"/>
      <c r="E30" s="17"/>
      <c r="F30" s="17"/>
      <c r="G30" s="47"/>
      <c r="H30" s="48"/>
      <c r="I30" s="49"/>
      <c r="J30" s="47"/>
      <c r="K30" s="50"/>
      <c r="L30" s="50"/>
      <c r="M30" s="47"/>
      <c r="N30" s="63"/>
      <c r="O30" s="61"/>
      <c r="P30" s="62"/>
      <c r="Q30" s="62"/>
      <c r="R30" s="14"/>
      <c r="S30" s="15"/>
    </row>
    <row r="31" ht="12.75" customHeight="1">
      <c r="A31" s="16"/>
      <c r="B31" s="58"/>
      <c r="C31" s="52"/>
      <c r="D31" s="17"/>
      <c r="E31" s="17"/>
      <c r="F31" s="17"/>
      <c r="G31" s="17"/>
      <c r="H31" s="48"/>
      <c r="I31" s="49"/>
      <c r="J31" s="47"/>
      <c r="K31" s="50"/>
      <c r="L31" s="50"/>
      <c r="M31" s="47"/>
      <c r="N31" s="63"/>
      <c r="O31" s="61"/>
      <c r="P31" s="62"/>
      <c r="Q31" s="62"/>
      <c r="R31" s="14"/>
      <c r="S31" s="15"/>
    </row>
    <row r="32" ht="12.75" customHeight="1">
      <c r="A32" t="s" s="41">
        <v>40</v>
      </c>
      <c r="B32" s="59"/>
      <c r="C32" s="52"/>
      <c r="D32" s="17"/>
      <c r="E32" s="17"/>
      <c r="F32" s="17"/>
      <c r="G32" s="17"/>
      <c r="H32" s="20"/>
      <c r="I32" s="16"/>
      <c r="J32" s="47"/>
      <c r="K32" s="50"/>
      <c r="L32" s="50"/>
      <c r="M32" s="47"/>
      <c r="N32" s="63"/>
      <c r="O32" s="61"/>
      <c r="P32" s="62"/>
      <c r="Q32" s="62"/>
      <c r="R32" s="14"/>
      <c r="S32" s="15"/>
    </row>
    <row r="33" ht="14.25" customHeight="1">
      <c r="A33" t="s" s="37">
        <v>41</v>
      </c>
      <c r="B33" s="66">
        <v>20</v>
      </c>
      <c r="C33" t="s" s="67">
        <v>42</v>
      </c>
      <c r="D33" s="17"/>
      <c r="E33" s="17"/>
      <c r="F33" s="17"/>
      <c r="G33" s="17"/>
      <c r="H33" s="20"/>
      <c r="I33" s="16"/>
      <c r="J33" s="17"/>
      <c r="K33" s="21"/>
      <c r="L33" s="50"/>
      <c r="M33" s="68" cm="1">
        <f t="array" ref="M33">SUM(B33)</f>
        <v>20</v>
      </c>
      <c r="N33" s="63"/>
      <c r="O33" s="69" cm="1">
        <f t="array" ref="O33">SUM(M33)</f>
        <v>20</v>
      </c>
      <c r="P33" s="70"/>
      <c r="Q33" s="62"/>
      <c r="R33" s="14"/>
      <c r="S33" s="15"/>
    </row>
    <row r="34" ht="14.25" customHeight="1">
      <c r="A34" t="s" s="37">
        <v>43</v>
      </c>
      <c r="B34" s="71">
        <v>-16</v>
      </c>
      <c r="C34" t="s" s="67">
        <v>42</v>
      </c>
      <c r="D34" s="17"/>
      <c r="E34" s="17"/>
      <c r="F34" s="17"/>
      <c r="G34" s="17"/>
      <c r="H34" s="20"/>
      <c r="I34" s="16"/>
      <c r="J34" s="17"/>
      <c r="K34" s="21"/>
      <c r="L34" s="50"/>
      <c r="M34" s="47"/>
      <c r="N34" s="63"/>
      <c r="O34" s="61"/>
      <c r="P34" s="72"/>
      <c r="Q34" s="62"/>
      <c r="R34" s="14"/>
      <c r="S34" s="15"/>
    </row>
    <row r="35" ht="12.75" customHeight="1">
      <c r="A35" s="16"/>
      <c r="B35" s="58"/>
      <c r="C35" s="52"/>
      <c r="D35" s="17"/>
      <c r="E35" s="17"/>
      <c r="F35" s="17"/>
      <c r="G35" s="17"/>
      <c r="H35" s="20"/>
      <c r="I35" s="16"/>
      <c r="J35" s="17"/>
      <c r="K35" s="21"/>
      <c r="L35" s="50"/>
      <c r="M35" s="47"/>
      <c r="N35" s="63"/>
      <c r="O35" s="61"/>
      <c r="P35" s="72"/>
      <c r="Q35" s="62"/>
      <c r="R35" s="14"/>
      <c r="S35" s="15"/>
    </row>
    <row r="36" ht="12.75" customHeight="1">
      <c r="A36" s="16"/>
      <c r="B36" s="51"/>
      <c r="C36" s="52"/>
      <c r="D36" s="17"/>
      <c r="E36" s="17"/>
      <c r="F36" s="17"/>
      <c r="G36" s="17"/>
      <c r="H36" s="20"/>
      <c r="I36" s="16"/>
      <c r="J36" s="17"/>
      <c r="K36" s="21"/>
      <c r="L36" s="21"/>
      <c r="M36" s="17"/>
      <c r="N36" s="13"/>
      <c r="O36" s="14"/>
      <c r="P36" s="72"/>
      <c r="Q36" s="15"/>
      <c r="R36" s="14"/>
      <c r="S36" s="15"/>
    </row>
    <row r="37" ht="12.75" customHeight="1">
      <c r="A37" s="16"/>
      <c r="B37" s="51"/>
      <c r="C37" s="52"/>
      <c r="D37" s="65"/>
      <c r="E37" s="17"/>
      <c r="F37" s="17"/>
      <c r="G37" s="17"/>
      <c r="H37" s="20"/>
      <c r="I37" s="16"/>
      <c r="J37" s="17"/>
      <c r="K37" s="21"/>
      <c r="L37" s="21"/>
      <c r="M37" s="17"/>
      <c r="N37" s="13"/>
      <c r="O37" s="14"/>
      <c r="P37" s="15"/>
      <c r="Q37" s="15"/>
      <c r="R37" s="14"/>
      <c r="S37" s="15"/>
    </row>
    <row r="38" ht="12.75" customHeight="1">
      <c r="A38" t="s" s="41">
        <v>44</v>
      </c>
      <c r="B38" s="59"/>
      <c r="C38" s="52"/>
      <c r="D38" s="17"/>
      <c r="E38" s="17"/>
      <c r="F38" s="17"/>
      <c r="G38" s="17"/>
      <c r="H38" s="20"/>
      <c r="I38" s="16"/>
      <c r="J38" s="17"/>
      <c r="K38" s="21"/>
      <c r="L38" s="21"/>
      <c r="M38" s="17"/>
      <c r="N38" s="13"/>
      <c r="O38" s="14"/>
      <c r="P38" s="15"/>
      <c r="Q38" s="15"/>
      <c r="R38" s="14"/>
      <c r="S38" s="15"/>
    </row>
    <row r="39" ht="12.75" customHeight="1">
      <c r="A39" t="s" s="37">
        <v>32</v>
      </c>
      <c r="B39" s="42">
        <v>0.2</v>
      </c>
      <c r="C39" t="s" s="43">
        <v>45</v>
      </c>
      <c r="D39" t="s" s="44">
        <v>46</v>
      </c>
      <c r="E39" s="17"/>
      <c r="F39" s="17"/>
      <c r="G39" s="17"/>
      <c r="H39" s="20"/>
      <c r="I39" s="16"/>
      <c r="J39" s="17"/>
      <c r="K39" s="21"/>
      <c r="L39" s="21"/>
      <c r="M39" s="17"/>
      <c r="N39" s="13"/>
      <c r="O39" s="14"/>
      <c r="P39" s="15"/>
      <c r="Q39" s="15"/>
      <c r="R39" s="14"/>
      <c r="S39" s="15"/>
    </row>
    <row r="40" ht="12.75" customHeight="1">
      <c r="A40" t="s" s="37">
        <v>47</v>
      </c>
      <c r="B40" s="42">
        <v>0.3</v>
      </c>
      <c r="C40" t="s" s="43">
        <v>45</v>
      </c>
      <c r="D40" t="s" s="44">
        <v>46</v>
      </c>
      <c r="E40" s="17"/>
      <c r="F40" s="17"/>
      <c r="G40" s="17"/>
      <c r="H40" s="20"/>
      <c r="I40" s="16"/>
      <c r="J40" s="17"/>
      <c r="K40" s="21"/>
      <c r="L40" s="21"/>
      <c r="M40" s="17"/>
      <c r="N40" s="13"/>
      <c r="O40" s="14"/>
      <c r="P40" s="62"/>
      <c r="Q40" t="s" s="73">
        <v>48</v>
      </c>
      <c r="R40" s="74" cm="1">
        <f t="array" ref="R40">PRODUCT(B39,SUM(M33-B34),E25)</f>
        <v>0</v>
      </c>
      <c r="S40" s="15"/>
    </row>
    <row r="41" ht="12.75" customHeight="1">
      <c r="A41" t="s" s="37">
        <v>34</v>
      </c>
      <c r="B41" s="42">
        <v>0.3</v>
      </c>
      <c r="C41" t="s" s="43">
        <v>45</v>
      </c>
      <c r="D41" t="s" s="44">
        <v>46</v>
      </c>
      <c r="E41" s="17"/>
      <c r="F41" s="17"/>
      <c r="G41" s="17"/>
      <c r="H41" s="20"/>
      <c r="I41" s="16"/>
      <c r="J41" s="17"/>
      <c r="K41" s="21"/>
      <c r="L41" s="21"/>
      <c r="M41" s="17"/>
      <c r="N41" s="13"/>
      <c r="O41" s="14"/>
      <c r="P41" s="62"/>
      <c r="Q41" t="s" s="73">
        <v>49</v>
      </c>
      <c r="R41" s="74" cm="1">
        <f t="array" ref="R41">PRODUCT(B40,SUM(M33-B34),E24)</f>
        <v>0</v>
      </c>
      <c r="S41" s="15"/>
    </row>
    <row r="42" ht="12.75" customHeight="1">
      <c r="A42" t="s" s="37">
        <v>31</v>
      </c>
      <c r="B42" s="42">
        <v>2</v>
      </c>
      <c r="C42" t="s" s="43">
        <v>45</v>
      </c>
      <c r="D42" t="s" s="44">
        <v>50</v>
      </c>
      <c r="E42" s="17"/>
      <c r="F42" s="17"/>
      <c r="G42" s="17"/>
      <c r="H42" s="20"/>
      <c r="I42" s="16"/>
      <c r="J42" s="17"/>
      <c r="K42" s="21"/>
      <c r="L42" s="21"/>
      <c r="M42" s="17"/>
      <c r="N42" s="13"/>
      <c r="O42" s="14"/>
      <c r="P42" s="62"/>
      <c r="Q42" t="s" s="73">
        <v>51</v>
      </c>
      <c r="R42" s="74" cm="1">
        <f t="array" ref="R42">PRODUCT(B41,SUM(M33),E26)</f>
        <v>0</v>
      </c>
      <c r="S42" s="15"/>
    </row>
    <row r="43" ht="12.75" customHeight="1">
      <c r="A43" t="s" s="37">
        <v>29</v>
      </c>
      <c r="B43" s="42">
        <v>1.5</v>
      </c>
      <c r="C43" t="s" s="43">
        <v>45</v>
      </c>
      <c r="D43" t="s" s="44">
        <v>46</v>
      </c>
      <c r="E43" s="17"/>
      <c r="F43" s="17"/>
      <c r="G43" s="17"/>
      <c r="H43" s="20"/>
      <c r="I43" s="16"/>
      <c r="J43" s="17"/>
      <c r="K43" s="21"/>
      <c r="L43" s="21"/>
      <c r="M43" s="17"/>
      <c r="N43" s="13"/>
      <c r="O43" s="14"/>
      <c r="P43" s="62"/>
      <c r="Q43" t="s" s="73">
        <v>52</v>
      </c>
      <c r="R43" s="74" cm="1">
        <f t="array" ref="R43">PRODUCT(B42,SUM(M33-B34),B25)</f>
        <v>0</v>
      </c>
      <c r="S43" s="15"/>
    </row>
    <row r="44" ht="12.75" customHeight="1">
      <c r="A44" s="16"/>
      <c r="B44" s="34"/>
      <c r="C44" s="17"/>
      <c r="D44" s="17"/>
      <c r="E44" s="17"/>
      <c r="F44" s="17"/>
      <c r="G44" s="17"/>
      <c r="H44" s="20"/>
      <c r="I44" s="16"/>
      <c r="J44" s="17"/>
      <c r="K44" s="21"/>
      <c r="L44" s="21"/>
      <c r="M44" s="17"/>
      <c r="N44" s="13"/>
      <c r="O44" s="14"/>
      <c r="P44" s="62"/>
      <c r="Q44" t="s" s="73">
        <v>53</v>
      </c>
      <c r="R44" s="74" cm="1">
        <f t="array" ref="R44">PRODUCT(B43,SUM(M33-B34),B24)</f>
        <v>0</v>
      </c>
      <c r="S44" s="15"/>
    </row>
    <row r="45" ht="12.75" customHeight="1">
      <c r="A45" s="16"/>
      <c r="B45" s="17"/>
      <c r="C45" s="17"/>
      <c r="D45" s="17"/>
      <c r="E45" s="17"/>
      <c r="F45" s="17"/>
      <c r="G45" s="17"/>
      <c r="H45" s="20"/>
      <c r="I45" s="16"/>
      <c r="J45" s="17"/>
      <c r="K45" s="21"/>
      <c r="L45" s="21"/>
      <c r="M45" s="17"/>
      <c r="N45" s="13"/>
      <c r="O45" s="14"/>
      <c r="P45" s="62"/>
      <c r="Q45" s="62"/>
      <c r="R45" s="61"/>
      <c r="S45" s="15"/>
    </row>
    <row r="46" ht="15.75" customHeight="1">
      <c r="A46" t="s" s="75">
        <v>54</v>
      </c>
      <c r="B46" s="76"/>
      <c r="C46" s="76"/>
      <c r="D46" s="17"/>
      <c r="E46" s="17"/>
      <c r="F46" s="17"/>
      <c r="G46" s="17"/>
      <c r="H46" s="20"/>
      <c r="I46" s="16"/>
      <c r="J46" s="17"/>
      <c r="K46" s="21"/>
      <c r="L46" s="21"/>
      <c r="M46" s="17"/>
      <c r="N46" s="13"/>
      <c r="O46" s="14"/>
      <c r="P46" s="15"/>
      <c r="Q46" s="15"/>
      <c r="R46" s="14"/>
      <c r="S46" s="15"/>
    </row>
    <row r="47" ht="15" customHeight="1">
      <c r="A47" s="77"/>
      <c r="B47" s="76"/>
      <c r="C47" s="76"/>
      <c r="D47" s="76"/>
      <c r="E47" s="76"/>
      <c r="F47" s="17"/>
      <c r="G47" s="17"/>
      <c r="H47" s="20"/>
      <c r="I47" s="16"/>
      <c r="J47" s="17"/>
      <c r="K47" s="21"/>
      <c r="L47" s="21"/>
      <c r="M47" s="17"/>
      <c r="N47" s="13"/>
      <c r="O47" s="14"/>
      <c r="P47" s="78"/>
      <c r="Q47" s="78"/>
      <c r="R47" s="14"/>
      <c r="S47" s="15"/>
    </row>
    <row r="48" ht="15" customHeight="1">
      <c r="A48" t="s" s="79">
        <v>55</v>
      </c>
      <c r="B48" s="76"/>
      <c r="C48" s="76"/>
      <c r="D48" s="80" cm="1">
        <f t="array" ref="D48">PRODUCT(SUM(R40:R44),1/1000)</f>
        <v>0</v>
      </c>
      <c r="E48" t="s" s="81">
        <v>56</v>
      </c>
      <c r="F48" s="17"/>
      <c r="G48" s="17"/>
      <c r="H48" s="20"/>
      <c r="I48" s="16"/>
      <c r="J48" s="17"/>
      <c r="K48" s="21"/>
      <c r="L48" s="21"/>
      <c r="M48" s="17"/>
      <c r="N48" s="13"/>
      <c r="O48" s="14"/>
      <c r="P48" s="15"/>
      <c r="Q48" s="15"/>
      <c r="R48" s="14"/>
      <c r="S48" s="15"/>
    </row>
    <row r="49" ht="15" customHeight="1">
      <c r="A49" t="s" s="79">
        <v>57</v>
      </c>
      <c r="B49" s="76"/>
      <c r="C49" s="76"/>
      <c r="D49" s="80" cm="1">
        <f t="array" ref="D49">PRODUCT(SUM(M33-B34),B29,0.33,1/1000,SUM(1-(B30/100)))</f>
        <v>0</v>
      </c>
      <c r="E49" t="s" s="81">
        <v>56</v>
      </c>
      <c r="F49" s="17"/>
      <c r="G49" s="17"/>
      <c r="H49" s="20"/>
      <c r="I49" s="16"/>
      <c r="J49" s="17"/>
      <c r="K49" s="21"/>
      <c r="L49" s="21"/>
      <c r="M49" s="17"/>
      <c r="N49" s="13"/>
      <c r="O49" s="14"/>
      <c r="P49" s="15"/>
      <c r="Q49" s="15"/>
      <c r="R49" s="14"/>
      <c r="S49" s="15"/>
    </row>
    <row r="50" ht="15" customHeight="1">
      <c r="A50" s="77"/>
      <c r="B50" s="76"/>
      <c r="C50" s="76"/>
      <c r="D50" s="76"/>
      <c r="E50" s="76"/>
      <c r="F50" t="s" s="82">
        <v>58</v>
      </c>
      <c r="G50" t="s" s="82">
        <v>59</v>
      </c>
      <c r="H50" s="20"/>
      <c r="I50" s="16"/>
      <c r="J50" s="17"/>
      <c r="K50" s="21"/>
      <c r="L50" s="21"/>
      <c r="M50" s="17"/>
      <c r="N50" s="13"/>
      <c r="O50" s="14"/>
      <c r="P50" s="15"/>
      <c r="Q50" s="15"/>
      <c r="R50" s="14"/>
      <c r="S50" s="15"/>
    </row>
    <row r="51" ht="15.75" customHeight="1">
      <c r="A51" t="s" s="75">
        <v>60</v>
      </c>
      <c r="B51" s="83"/>
      <c r="C51" s="83"/>
      <c r="D51" s="84" cm="1">
        <f t="array" ref="D51">SUM(D48:D50)</f>
        <v>0</v>
      </c>
      <c r="E51" t="s" s="85">
        <v>56</v>
      </c>
      <c r="F51" s="86" cm="1">
        <f t="array" ref="F51">PRODUCT(D51,1/E18,1000)</f>
      </c>
      <c r="G51" s="86" cm="1">
        <f t="array" ref="G51">PRODUCT(D51,1/E20,1000)</f>
      </c>
      <c r="H51" s="20"/>
      <c r="I51" s="16"/>
      <c r="J51" s="17"/>
      <c r="K51" s="21"/>
      <c r="L51" s="21"/>
      <c r="M51" s="17"/>
      <c r="N51" s="13"/>
      <c r="O51" s="14"/>
      <c r="P51" s="15"/>
      <c r="Q51" s="15"/>
      <c r="R51" s="14"/>
      <c r="S51" s="15"/>
    </row>
    <row r="52" ht="18" customHeight="1">
      <c r="A52" t="s" s="75">
        <v>61</v>
      </c>
      <c r="B52" s="17"/>
      <c r="C52" s="17"/>
      <c r="D52" s="87" cm="1">
        <f t="array" ref="D52">PRODUCT(D51,1.25)</f>
        <v>0</v>
      </c>
      <c r="E52" t="s" s="88">
        <v>56</v>
      </c>
      <c r="F52" s="86" cm="1">
        <f t="array" ref="F52">PRODUCT(D52,1/E18,1000)</f>
      </c>
      <c r="G52" s="86" cm="1">
        <f t="array" ref="G52">PRODUCT(D52,1/E20,1000)</f>
      </c>
      <c r="H52" s="20"/>
      <c r="I52" s="16"/>
      <c r="J52" s="17"/>
      <c r="K52" s="21"/>
      <c r="L52" s="21"/>
      <c r="M52" s="17"/>
      <c r="N52" s="13"/>
      <c r="O52" s="14"/>
      <c r="P52" s="15"/>
      <c r="Q52" s="15"/>
      <c r="R52" s="14"/>
      <c r="S52" s="15"/>
    </row>
    <row r="53" ht="12.75" customHeight="1">
      <c r="A53" s="16"/>
      <c r="B53" s="17"/>
      <c r="C53" s="17"/>
      <c r="D53" s="17"/>
      <c r="E53" s="17"/>
      <c r="F53" s="17"/>
      <c r="G53" s="17"/>
      <c r="H53" s="20"/>
      <c r="I53" s="16"/>
      <c r="J53" s="17"/>
      <c r="K53" s="21"/>
      <c r="L53" s="21"/>
      <c r="M53" s="17"/>
      <c r="N53" s="13"/>
      <c r="O53" s="14"/>
      <c r="P53" s="15"/>
      <c r="Q53" s="15"/>
      <c r="R53" s="14"/>
      <c r="S53" s="15"/>
    </row>
    <row r="54" ht="13.5" customHeight="1">
      <c r="A54" t="s" s="89">
        <v>62</v>
      </c>
      <c r="B54" s="90"/>
      <c r="C54" s="90"/>
      <c r="D54" s="90"/>
      <c r="E54" s="90"/>
      <c r="F54" s="90"/>
      <c r="G54" s="90"/>
      <c r="H54" s="91"/>
      <c r="I54" s="16"/>
      <c r="J54" s="17"/>
      <c r="K54" s="21"/>
      <c r="L54" s="21"/>
      <c r="M54" s="17"/>
      <c r="N54" s="13"/>
      <c r="O54" s="14"/>
      <c r="P54" s="15"/>
      <c r="Q54" s="15"/>
      <c r="R54" s="14"/>
      <c r="S54" s="15"/>
    </row>
    <row r="55" ht="12.75" customHeight="1">
      <c r="A55" s="7"/>
      <c r="B55" s="8"/>
      <c r="C55" s="8"/>
      <c r="D55" s="8"/>
      <c r="E55" s="8"/>
      <c r="F55" s="8"/>
      <c r="G55" s="8"/>
      <c r="H55" s="9"/>
      <c r="I55" s="16"/>
      <c r="J55" s="17"/>
      <c r="K55" s="21"/>
      <c r="L55" s="21"/>
      <c r="M55" s="17"/>
      <c r="N55" s="13"/>
      <c r="O55" s="14"/>
      <c r="P55" s="15"/>
      <c r="Q55" s="15"/>
      <c r="R55" s="14"/>
      <c r="S55" s="15"/>
    </row>
    <row r="56" ht="12.75" customHeight="1">
      <c r="A56" s="16"/>
      <c r="B56" s="17"/>
      <c r="C56" s="17"/>
      <c r="D56" s="17"/>
      <c r="E56" s="17"/>
      <c r="F56" s="17"/>
      <c r="G56" s="17"/>
      <c r="H56" s="20"/>
      <c r="I56" s="16"/>
      <c r="J56" s="17"/>
      <c r="K56" s="21"/>
      <c r="L56" s="21"/>
      <c r="M56" s="17"/>
      <c r="N56" s="13"/>
      <c r="O56" s="14"/>
      <c r="P56" s="15"/>
      <c r="Q56" s="15"/>
      <c r="R56" s="14"/>
      <c r="S56" s="15"/>
    </row>
    <row r="57" ht="12.75" customHeight="1">
      <c r="A57" s="16"/>
      <c r="B57" s="17"/>
      <c r="C57" s="17"/>
      <c r="D57" s="17"/>
      <c r="E57" s="17"/>
      <c r="F57" s="17"/>
      <c r="G57" s="17"/>
      <c r="H57" s="20"/>
      <c r="I57" s="16"/>
      <c r="J57" s="17"/>
      <c r="K57" s="21"/>
      <c r="L57" s="21"/>
      <c r="M57" s="17"/>
      <c r="N57" s="13"/>
      <c r="O57" s="14"/>
      <c r="P57" s="15"/>
      <c r="Q57" s="15"/>
      <c r="R57" s="14"/>
      <c r="S57" s="15"/>
    </row>
    <row r="58" ht="12.75" customHeight="1">
      <c r="A58" s="16"/>
      <c r="B58" s="17"/>
      <c r="C58" s="17"/>
      <c r="D58" s="17"/>
      <c r="E58" s="17"/>
      <c r="F58" s="17"/>
      <c r="G58" s="17"/>
      <c r="H58" s="20"/>
      <c r="I58" s="16"/>
      <c r="J58" s="17"/>
      <c r="K58" s="21"/>
      <c r="L58" s="21"/>
      <c r="M58" s="17"/>
      <c r="N58" s="13"/>
      <c r="O58" s="14"/>
      <c r="P58" s="15"/>
      <c r="Q58" s="15"/>
      <c r="R58" s="14"/>
      <c r="S58" s="15"/>
    </row>
    <row r="59" ht="12.75" customHeight="1">
      <c r="A59" s="16"/>
      <c r="B59" s="17"/>
      <c r="C59" s="17"/>
      <c r="D59" s="17"/>
      <c r="E59" s="17"/>
      <c r="F59" s="17"/>
      <c r="G59" s="17"/>
      <c r="H59" s="20"/>
      <c r="I59" s="16"/>
      <c r="J59" s="17"/>
      <c r="K59" s="21"/>
      <c r="L59" s="21"/>
      <c r="M59" s="17"/>
      <c r="N59" s="13"/>
      <c r="O59" s="14"/>
      <c r="P59" s="15"/>
      <c r="Q59" s="15"/>
      <c r="R59" s="14"/>
      <c r="S59" s="15"/>
    </row>
    <row r="60" ht="13.5" customHeight="1">
      <c r="A60" s="92"/>
      <c r="B60" s="90"/>
      <c r="C60" s="90"/>
      <c r="D60" s="90"/>
      <c r="E60" s="90"/>
      <c r="F60" s="90"/>
      <c r="G60" s="90"/>
      <c r="H60" s="91"/>
      <c r="I60" s="16"/>
      <c r="J60" s="17"/>
      <c r="K60" s="21"/>
      <c r="L60" s="21"/>
      <c r="M60" s="17"/>
      <c r="N60" s="13"/>
      <c r="O60" s="14"/>
      <c r="P60" s="15"/>
      <c r="Q60" s="15"/>
      <c r="R60" s="14"/>
      <c r="S60" s="15"/>
    </row>
    <row r="61" ht="12.75" customHeight="1">
      <c r="A61" s="7"/>
      <c r="B61" s="8"/>
      <c r="C61" t="s" s="93">
        <v>63</v>
      </c>
      <c r="D61" s="8"/>
      <c r="E61" s="8"/>
      <c r="F61" s="8"/>
      <c r="G61" s="8"/>
      <c r="H61" s="9"/>
      <c r="I61" s="16"/>
      <c r="J61" s="17"/>
      <c r="K61" s="21"/>
      <c r="L61" s="21"/>
      <c r="M61" s="17"/>
      <c r="N61" s="13"/>
      <c r="O61" s="14"/>
      <c r="P61" s="15"/>
      <c r="Q61" s="15"/>
      <c r="R61" s="14"/>
      <c r="S61" s="15"/>
    </row>
    <row r="62" ht="12.75" customHeight="1">
      <c r="A62" t="s" s="30">
        <v>64</v>
      </c>
      <c r="B62" s="17"/>
      <c r="C62" t="s" s="44">
        <v>65</v>
      </c>
      <c r="D62" s="17"/>
      <c r="E62" s="17"/>
      <c r="F62" s="17"/>
      <c r="G62" s="17"/>
      <c r="H62" s="20"/>
      <c r="I62" s="16"/>
      <c r="J62" s="17"/>
      <c r="K62" s="21"/>
      <c r="L62" s="21"/>
      <c r="M62" s="17"/>
      <c r="N62" s="13"/>
      <c r="O62" s="14"/>
      <c r="P62" s="15"/>
      <c r="Q62" s="15"/>
      <c r="R62" s="14"/>
      <c r="S62" s="15"/>
    </row>
    <row r="63" ht="12.75" customHeight="1">
      <c r="A63" t="s" s="30">
        <v>66</v>
      </c>
      <c r="B63" s="17"/>
      <c r="C63" t="s" s="44">
        <v>67</v>
      </c>
      <c r="D63" s="17"/>
      <c r="E63" s="17"/>
      <c r="F63" s="17"/>
      <c r="G63" s="17"/>
      <c r="H63" s="20"/>
      <c r="I63" s="16"/>
      <c r="J63" s="17"/>
      <c r="K63" s="21"/>
      <c r="L63" s="21"/>
      <c r="M63" s="17"/>
      <c r="N63" s="13"/>
      <c r="O63" s="14"/>
      <c r="P63" s="15"/>
      <c r="Q63" s="15"/>
      <c r="R63" s="14"/>
      <c r="S63" s="15"/>
    </row>
    <row r="64" ht="12.75" customHeight="1">
      <c r="A64" t="s" s="30">
        <v>68</v>
      </c>
      <c r="B64" s="17"/>
      <c r="C64" t="s" s="44">
        <v>69</v>
      </c>
      <c r="D64" s="17"/>
      <c r="E64" s="17"/>
      <c r="F64" s="17"/>
      <c r="G64" s="17"/>
      <c r="H64" s="20"/>
      <c r="I64" s="16"/>
      <c r="J64" s="17"/>
      <c r="K64" s="21"/>
      <c r="L64" s="21"/>
      <c r="M64" s="17"/>
      <c r="N64" s="13"/>
      <c r="O64" s="14"/>
      <c r="P64" s="15"/>
      <c r="Q64" s="15"/>
      <c r="R64" s="14"/>
      <c r="S64" s="15"/>
    </row>
    <row r="65" ht="12.75" customHeight="1">
      <c r="A65" t="s" s="30">
        <v>70</v>
      </c>
      <c r="B65" s="17"/>
      <c r="C65" s="17"/>
      <c r="D65" s="17"/>
      <c r="E65" s="17"/>
      <c r="F65" s="17"/>
      <c r="G65" s="17"/>
      <c r="H65" s="20"/>
      <c r="I65" s="16"/>
      <c r="J65" s="17"/>
      <c r="K65" s="21"/>
      <c r="L65" s="21"/>
      <c r="M65" s="17"/>
      <c r="N65" s="13"/>
      <c r="O65" s="14"/>
      <c r="P65" s="15"/>
      <c r="Q65" s="15"/>
      <c r="R65" s="14"/>
      <c r="S65" s="15"/>
    </row>
    <row r="66" ht="12.75" customHeight="1">
      <c r="A66" t="s" s="30">
        <v>71</v>
      </c>
      <c r="B66" s="17"/>
      <c r="C66" s="17"/>
      <c r="D66" s="17"/>
      <c r="E66" s="17"/>
      <c r="F66" s="17"/>
      <c r="G66" s="17"/>
      <c r="H66" s="20"/>
      <c r="I66" s="16"/>
      <c r="J66" s="17"/>
      <c r="K66" s="21"/>
      <c r="L66" s="21"/>
      <c r="M66" s="17"/>
      <c r="N66" s="13"/>
      <c r="O66" s="14"/>
      <c r="P66" s="15"/>
      <c r="Q66" s="15"/>
      <c r="R66" s="14"/>
      <c r="S66" s="15"/>
    </row>
    <row r="67" ht="12.75" customHeight="1">
      <c r="A67" t="s" s="30">
        <v>72</v>
      </c>
      <c r="B67" s="17"/>
      <c r="C67" s="17"/>
      <c r="D67" t="s" s="94">
        <v>73</v>
      </c>
      <c r="E67" t="s" s="44">
        <v>74</v>
      </c>
      <c r="F67" s="17"/>
      <c r="G67" s="17"/>
      <c r="H67" s="20"/>
      <c r="I67" s="16"/>
      <c r="J67" s="17"/>
      <c r="K67" s="21"/>
      <c r="L67" s="21"/>
      <c r="M67" s="17"/>
      <c r="N67" s="13"/>
      <c r="O67" s="14"/>
      <c r="P67" s="15"/>
      <c r="Q67" s="15"/>
      <c r="R67" s="14"/>
      <c r="S67" s="15"/>
    </row>
    <row r="68" ht="13.5" customHeight="1">
      <c r="A68" s="92"/>
      <c r="B68" s="90"/>
      <c r="C68" s="90"/>
      <c r="D68" s="90"/>
      <c r="E68" s="90"/>
      <c r="F68" s="90"/>
      <c r="G68" s="90"/>
      <c r="H68" s="91"/>
      <c r="I68" s="16"/>
      <c r="J68" s="17"/>
      <c r="K68" s="21"/>
      <c r="L68" s="21"/>
      <c r="M68" s="17"/>
      <c r="N68" s="13"/>
      <c r="O68" s="14"/>
      <c r="P68" s="15"/>
      <c r="Q68" s="15"/>
      <c r="R68" s="14"/>
      <c r="S68" s="15"/>
    </row>
    <row r="69" ht="12.75" customHeight="1">
      <c r="A69" s="95"/>
      <c r="B69" s="8"/>
      <c r="C69" s="8"/>
      <c r="D69" s="8"/>
      <c r="E69" s="8"/>
      <c r="F69" s="8"/>
      <c r="G69" s="8"/>
      <c r="H69" s="96"/>
      <c r="I69" s="17"/>
      <c r="J69" s="17"/>
      <c r="K69" s="21"/>
      <c r="L69" s="21"/>
      <c r="M69" s="17"/>
      <c r="N69" s="13"/>
      <c r="O69" s="14"/>
      <c r="P69" s="15"/>
      <c r="Q69" s="15"/>
      <c r="R69" s="14"/>
      <c r="S69" s="15"/>
    </row>
    <row r="70" ht="12.75" customHeight="1">
      <c r="A70" s="97"/>
      <c r="B70" s="17"/>
      <c r="C70" s="17"/>
      <c r="D70" s="17"/>
      <c r="E70" s="17"/>
      <c r="F70" s="17"/>
      <c r="G70" s="17"/>
      <c r="H70" s="21"/>
      <c r="I70" s="17"/>
      <c r="J70" s="17"/>
      <c r="K70" s="21"/>
      <c r="L70" s="21"/>
      <c r="M70" s="17"/>
      <c r="N70" s="13"/>
      <c r="O70" s="14"/>
      <c r="P70" s="15"/>
      <c r="Q70" s="15"/>
      <c r="R70" s="14"/>
      <c r="S70" s="15"/>
    </row>
    <row r="71" ht="12.75" customHeight="1">
      <c r="A71" s="97"/>
      <c r="B71" s="17"/>
      <c r="C71" s="17"/>
      <c r="D71" s="17"/>
      <c r="E71" s="17"/>
      <c r="F71" s="17"/>
      <c r="G71" s="17"/>
      <c r="H71" s="21"/>
      <c r="I71" s="17"/>
      <c r="J71" s="17"/>
      <c r="K71" s="21"/>
      <c r="L71" s="21"/>
      <c r="M71" s="17"/>
      <c r="N71" s="13"/>
      <c r="O71" s="14"/>
      <c r="P71" s="15"/>
      <c r="Q71" s="15"/>
      <c r="R71" s="14"/>
      <c r="S71" s="15"/>
    </row>
    <row r="72" ht="12.75" customHeight="1">
      <c r="A72" s="97"/>
      <c r="B72" s="17"/>
      <c r="C72" s="17"/>
      <c r="D72" s="17"/>
      <c r="E72" s="17"/>
      <c r="F72" s="17"/>
      <c r="G72" s="17"/>
      <c r="H72" s="21"/>
      <c r="I72" s="17"/>
      <c r="J72" s="17"/>
      <c r="K72" s="21"/>
      <c r="L72" s="21"/>
      <c r="M72" s="17"/>
      <c r="N72" s="13"/>
      <c r="O72" s="14"/>
      <c r="P72" s="15"/>
      <c r="Q72" s="15"/>
      <c r="R72" s="14"/>
      <c r="S72" s="15"/>
    </row>
    <row r="73" ht="12.75" customHeight="1">
      <c r="A73" s="97"/>
      <c r="B73" s="17"/>
      <c r="C73" s="17"/>
      <c r="D73" s="17"/>
      <c r="E73" s="17"/>
      <c r="F73" s="17"/>
      <c r="G73" s="17"/>
      <c r="H73" s="21"/>
      <c r="I73" s="17"/>
      <c r="J73" s="17"/>
      <c r="K73" s="21"/>
      <c r="L73" s="21"/>
      <c r="M73" s="17"/>
      <c r="N73" s="13"/>
      <c r="O73" s="14"/>
      <c r="P73" s="15"/>
      <c r="Q73" s="15"/>
      <c r="R73" s="14"/>
      <c r="S73" s="15"/>
    </row>
    <row r="74" ht="12.75" customHeight="1">
      <c r="A74" s="97"/>
      <c r="B74" s="17"/>
      <c r="C74" s="17"/>
      <c r="D74" s="17"/>
      <c r="E74" s="17"/>
      <c r="F74" s="17"/>
      <c r="G74" s="17"/>
      <c r="H74" s="21"/>
      <c r="I74" s="17"/>
      <c r="J74" s="17"/>
      <c r="K74" s="21"/>
      <c r="L74" s="21"/>
      <c r="M74" s="17"/>
      <c r="N74" s="13"/>
      <c r="O74" s="14"/>
      <c r="P74" s="15"/>
      <c r="Q74" s="15"/>
      <c r="R74" s="14"/>
      <c r="S74" s="15"/>
    </row>
    <row r="75" ht="12.75" customHeight="1">
      <c r="A75" s="97"/>
      <c r="B75" s="17"/>
      <c r="C75" s="17"/>
      <c r="D75" s="17"/>
      <c r="E75" s="17"/>
      <c r="F75" s="17"/>
      <c r="G75" s="17"/>
      <c r="H75" s="21"/>
      <c r="I75" s="17"/>
      <c r="J75" s="17"/>
      <c r="K75" s="21"/>
      <c r="L75" s="21"/>
      <c r="M75" s="17"/>
      <c r="N75" s="13"/>
      <c r="O75" s="14"/>
      <c r="P75" s="15"/>
      <c r="Q75" s="15"/>
      <c r="R75" s="14"/>
      <c r="S75" s="15"/>
    </row>
    <row r="76" ht="12.75" customHeight="1">
      <c r="A76" s="97"/>
      <c r="B76" s="17"/>
      <c r="C76" s="17"/>
      <c r="D76" s="17"/>
      <c r="E76" s="17"/>
      <c r="F76" s="17"/>
      <c r="G76" s="17"/>
      <c r="H76" s="21"/>
      <c r="I76" s="17"/>
      <c r="J76" s="17"/>
      <c r="K76" s="21"/>
      <c r="L76" s="21"/>
      <c r="M76" s="17"/>
      <c r="N76" s="13"/>
      <c r="O76" s="14"/>
      <c r="P76" s="15"/>
      <c r="Q76" s="15"/>
      <c r="R76" s="14"/>
      <c r="S76" s="15"/>
    </row>
    <row r="77" ht="12.75" customHeight="1">
      <c r="A77" s="97"/>
      <c r="B77" s="17"/>
      <c r="C77" s="17"/>
      <c r="D77" s="17"/>
      <c r="E77" s="17"/>
      <c r="F77" s="17"/>
      <c r="G77" s="17"/>
      <c r="H77" s="21"/>
      <c r="I77" s="17"/>
      <c r="J77" s="17"/>
      <c r="K77" s="21"/>
      <c r="L77" s="21"/>
      <c r="M77" s="17"/>
      <c r="N77" s="13"/>
      <c r="O77" s="14"/>
      <c r="P77" s="15"/>
      <c r="Q77" s="15"/>
      <c r="R77" s="14"/>
      <c r="S77" s="15"/>
    </row>
    <row r="78" ht="12.75" customHeight="1">
      <c r="A78" s="97"/>
      <c r="B78" s="17"/>
      <c r="C78" s="17"/>
      <c r="D78" s="17"/>
      <c r="E78" s="17"/>
      <c r="F78" s="17"/>
      <c r="G78" s="17"/>
      <c r="H78" s="21"/>
      <c r="I78" s="17"/>
      <c r="J78" s="17"/>
      <c r="K78" s="21"/>
      <c r="L78" s="21"/>
      <c r="M78" s="17"/>
      <c r="N78" s="13"/>
      <c r="O78" s="14"/>
      <c r="P78" s="15"/>
      <c r="Q78" s="15"/>
      <c r="R78" s="14"/>
      <c r="S78" s="15"/>
    </row>
    <row r="79" ht="12.75" customHeight="1">
      <c r="A79" s="97"/>
      <c r="B79" s="17"/>
      <c r="C79" s="17"/>
      <c r="D79" s="17"/>
      <c r="E79" s="17"/>
      <c r="F79" s="17"/>
      <c r="G79" s="17"/>
      <c r="H79" s="21"/>
      <c r="I79" s="17"/>
      <c r="J79" s="17"/>
      <c r="K79" s="21"/>
      <c r="L79" s="21"/>
      <c r="M79" s="17"/>
      <c r="N79" s="13"/>
      <c r="O79" s="14"/>
      <c r="P79" s="15"/>
      <c r="Q79" s="15"/>
      <c r="R79" s="14"/>
      <c r="S79" s="15"/>
    </row>
    <row r="80" ht="12.75" customHeight="1">
      <c r="A80" s="97"/>
      <c r="B80" s="17"/>
      <c r="C80" s="17"/>
      <c r="D80" s="17"/>
      <c r="E80" s="17"/>
      <c r="F80" s="17"/>
      <c r="G80" s="17"/>
      <c r="H80" s="21"/>
      <c r="I80" s="17"/>
      <c r="J80" s="17"/>
      <c r="K80" s="21"/>
      <c r="L80" s="21"/>
      <c r="M80" s="17"/>
      <c r="N80" s="13"/>
      <c r="O80" s="14"/>
      <c r="P80" s="15"/>
      <c r="Q80" s="15"/>
      <c r="R80" s="14"/>
      <c r="S80" s="15"/>
    </row>
    <row r="81" ht="12.75" customHeight="1">
      <c r="A81" s="97"/>
      <c r="B81" s="17"/>
      <c r="C81" s="17"/>
      <c r="D81" s="17"/>
      <c r="E81" s="17"/>
      <c r="F81" s="17"/>
      <c r="G81" s="17"/>
      <c r="H81" s="21"/>
      <c r="I81" s="17"/>
      <c r="J81" s="17"/>
      <c r="K81" s="21"/>
      <c r="L81" s="21"/>
      <c r="M81" s="17"/>
      <c r="N81" s="13"/>
      <c r="O81" s="14"/>
      <c r="P81" s="15"/>
      <c r="Q81" s="15"/>
      <c r="R81" s="14"/>
      <c r="S81" s="15"/>
    </row>
    <row r="82" ht="12.75" customHeight="1">
      <c r="A82" s="97"/>
      <c r="B82" s="17"/>
      <c r="C82" s="17"/>
      <c r="D82" s="17"/>
      <c r="E82" s="17"/>
      <c r="F82" s="17"/>
      <c r="G82" s="17"/>
      <c r="H82" s="21"/>
      <c r="I82" s="17"/>
      <c r="J82" s="17"/>
      <c r="K82" s="21"/>
      <c r="L82" s="21"/>
      <c r="M82" s="17"/>
      <c r="N82" s="13"/>
      <c r="O82" s="14"/>
      <c r="P82" s="15"/>
      <c r="Q82" s="15"/>
      <c r="R82" s="14"/>
      <c r="S82" s="15"/>
    </row>
    <row r="83" ht="12.75" customHeight="1">
      <c r="A83" s="97"/>
      <c r="B83" s="17"/>
      <c r="C83" s="17"/>
      <c r="D83" s="17"/>
      <c r="E83" s="17"/>
      <c r="F83" s="17"/>
      <c r="G83" s="17"/>
      <c r="H83" s="21"/>
      <c r="I83" s="17"/>
      <c r="J83" s="17"/>
      <c r="K83" s="21"/>
      <c r="L83" s="21"/>
      <c r="M83" s="17"/>
      <c r="N83" s="13"/>
      <c r="O83" s="14"/>
      <c r="P83" s="15"/>
      <c r="Q83" s="15"/>
      <c r="R83" s="14"/>
      <c r="S83" s="15"/>
    </row>
    <row r="84" ht="12.75" customHeight="1">
      <c r="A84" s="97"/>
      <c r="B84" s="17"/>
      <c r="C84" s="17"/>
      <c r="D84" s="17"/>
      <c r="E84" s="17"/>
      <c r="F84" s="17"/>
      <c r="G84" s="17"/>
      <c r="H84" s="21"/>
      <c r="I84" s="17"/>
      <c r="J84" s="17"/>
      <c r="K84" s="21"/>
      <c r="L84" s="21"/>
      <c r="M84" s="17"/>
      <c r="N84" s="13"/>
      <c r="O84" s="14"/>
      <c r="P84" s="15"/>
      <c r="Q84" s="15"/>
      <c r="R84" s="14"/>
      <c r="S84" s="15"/>
    </row>
    <row r="85" ht="12.75" customHeight="1">
      <c r="A85" s="97"/>
      <c r="B85" s="17"/>
      <c r="C85" s="17"/>
      <c r="D85" s="17"/>
      <c r="E85" s="17"/>
      <c r="F85" s="17"/>
      <c r="G85" s="17"/>
      <c r="H85" s="21"/>
      <c r="I85" s="17"/>
      <c r="J85" s="17"/>
      <c r="K85" s="21"/>
      <c r="L85" s="21"/>
      <c r="M85" s="17"/>
      <c r="N85" s="13"/>
      <c r="O85" s="14"/>
      <c r="P85" s="15"/>
      <c r="Q85" s="15"/>
      <c r="R85" s="14"/>
      <c r="S85" s="15"/>
    </row>
    <row r="86" ht="12.75" customHeight="1">
      <c r="A86" s="97"/>
      <c r="B86" s="17"/>
      <c r="C86" s="17"/>
      <c r="D86" s="17"/>
      <c r="E86" s="17"/>
      <c r="F86" s="17"/>
      <c r="G86" s="17"/>
      <c r="H86" s="21"/>
      <c r="I86" s="17"/>
      <c r="J86" s="17"/>
      <c r="K86" s="21"/>
      <c r="L86" s="21"/>
      <c r="M86" s="17"/>
      <c r="N86" s="13"/>
      <c r="O86" s="14"/>
      <c r="P86" s="15"/>
      <c r="Q86" s="15"/>
      <c r="R86" s="14"/>
      <c r="S86" s="15"/>
    </row>
    <row r="87" ht="12.75" customHeight="1">
      <c r="A87" s="97"/>
      <c r="B87" s="17"/>
      <c r="C87" s="17"/>
      <c r="D87" s="17"/>
      <c r="E87" s="17"/>
      <c r="F87" s="17"/>
      <c r="G87" s="17"/>
      <c r="H87" s="21"/>
      <c r="I87" s="17"/>
      <c r="J87" s="17"/>
      <c r="K87" s="21"/>
      <c r="L87" s="21"/>
      <c r="M87" s="17"/>
      <c r="N87" s="13"/>
      <c r="O87" s="14"/>
      <c r="P87" s="15"/>
      <c r="Q87" s="15"/>
      <c r="R87" s="14"/>
      <c r="S87" s="15"/>
    </row>
    <row r="88" ht="12.75" customHeight="1">
      <c r="A88" s="97"/>
      <c r="B88" s="17"/>
      <c r="C88" s="17"/>
      <c r="D88" s="17"/>
      <c r="E88" s="17"/>
      <c r="F88" s="17"/>
      <c r="G88" s="17"/>
      <c r="H88" s="21"/>
      <c r="I88" s="17"/>
      <c r="J88" s="17"/>
      <c r="K88" s="21"/>
      <c r="L88" s="21"/>
      <c r="M88" s="17"/>
      <c r="N88" s="13"/>
      <c r="O88" s="14"/>
      <c r="P88" s="15"/>
      <c r="Q88" s="15"/>
      <c r="R88" s="14"/>
      <c r="S88" s="15"/>
    </row>
    <row r="89" ht="12.75" customHeight="1">
      <c r="A89" s="97"/>
      <c r="B89" s="17"/>
      <c r="C89" s="17"/>
      <c r="D89" s="17"/>
      <c r="E89" s="17"/>
      <c r="F89" s="17"/>
      <c r="G89" s="17"/>
      <c r="H89" s="21"/>
      <c r="I89" s="17"/>
      <c r="J89" s="17"/>
      <c r="K89" s="21"/>
      <c r="L89" s="21"/>
      <c r="M89" s="17"/>
      <c r="N89" s="13"/>
      <c r="O89" s="14"/>
      <c r="P89" s="15"/>
      <c r="Q89" s="15"/>
      <c r="R89" s="14"/>
      <c r="S89" s="15"/>
    </row>
    <row r="90" ht="12.75" customHeight="1">
      <c r="A90" s="97"/>
      <c r="B90" s="17"/>
      <c r="C90" s="17"/>
      <c r="D90" s="17"/>
      <c r="E90" s="17"/>
      <c r="F90" s="17"/>
      <c r="G90" s="17"/>
      <c r="H90" s="21"/>
      <c r="I90" s="17"/>
      <c r="J90" s="17"/>
      <c r="K90" s="21"/>
      <c r="L90" s="21"/>
      <c r="M90" s="17"/>
      <c r="N90" s="13"/>
      <c r="O90" s="14"/>
      <c r="P90" s="15"/>
      <c r="Q90" s="15"/>
      <c r="R90" s="14"/>
      <c r="S90" s="15"/>
    </row>
    <row r="91" ht="12.75" customHeight="1">
      <c r="A91" s="97"/>
      <c r="B91" s="17"/>
      <c r="C91" s="17"/>
      <c r="D91" s="17"/>
      <c r="E91" s="17"/>
      <c r="F91" s="17"/>
      <c r="G91" s="17"/>
      <c r="H91" s="21"/>
      <c r="I91" s="17"/>
      <c r="J91" s="17"/>
      <c r="K91" s="21"/>
      <c r="L91" s="21"/>
      <c r="M91" s="17"/>
      <c r="N91" s="13"/>
      <c r="O91" s="14"/>
      <c r="P91" s="15"/>
      <c r="Q91" s="15"/>
      <c r="R91" s="14"/>
      <c r="S91" s="15"/>
    </row>
    <row r="92" ht="12.75" customHeight="1">
      <c r="A92" s="97"/>
      <c r="B92" s="17"/>
      <c r="C92" s="17"/>
      <c r="D92" s="17"/>
      <c r="E92" s="17"/>
      <c r="F92" s="17"/>
      <c r="G92" s="17"/>
      <c r="H92" s="21"/>
      <c r="I92" s="17"/>
      <c r="J92" s="17"/>
      <c r="K92" s="21"/>
      <c r="L92" s="21"/>
      <c r="M92" s="17"/>
      <c r="N92" s="13"/>
      <c r="O92" s="14"/>
      <c r="P92" s="15"/>
      <c r="Q92" s="15"/>
      <c r="R92" s="14"/>
      <c r="S92" s="15"/>
    </row>
    <row r="93" ht="12.75" customHeight="1">
      <c r="A93" s="97"/>
      <c r="B93" s="17"/>
      <c r="C93" s="17"/>
      <c r="D93" s="17"/>
      <c r="E93" s="17"/>
      <c r="F93" s="17"/>
      <c r="G93" s="17"/>
      <c r="H93" s="21"/>
      <c r="I93" s="17"/>
      <c r="J93" s="17"/>
      <c r="K93" s="21"/>
      <c r="L93" s="21"/>
      <c r="M93" s="17"/>
      <c r="N93" s="13"/>
      <c r="O93" s="14"/>
      <c r="P93" s="15"/>
      <c r="Q93" s="15"/>
      <c r="R93" s="14"/>
      <c r="S93" s="15"/>
    </row>
    <row r="94" ht="12.75" customHeight="1">
      <c r="A94" s="97"/>
      <c r="B94" s="17"/>
      <c r="C94" s="17"/>
      <c r="D94" s="17"/>
      <c r="E94" s="17"/>
      <c r="F94" s="17"/>
      <c r="G94" s="17"/>
      <c r="H94" s="21"/>
      <c r="I94" s="17"/>
      <c r="J94" s="17"/>
      <c r="K94" s="21"/>
      <c r="L94" s="21"/>
      <c r="M94" s="17"/>
      <c r="N94" s="13"/>
      <c r="O94" s="14"/>
      <c r="P94" s="15"/>
      <c r="Q94" s="15"/>
      <c r="R94" s="14"/>
      <c r="S94" s="15"/>
    </row>
    <row r="95" ht="12.75" customHeight="1">
      <c r="A95" s="97"/>
      <c r="B95" s="17"/>
      <c r="C95" s="17"/>
      <c r="D95" s="17"/>
      <c r="E95" s="17"/>
      <c r="F95" s="17"/>
      <c r="G95" s="17"/>
      <c r="H95" s="21"/>
      <c r="I95" s="17"/>
      <c r="J95" s="17"/>
      <c r="K95" s="21"/>
      <c r="L95" s="21"/>
      <c r="M95" s="17"/>
      <c r="N95" s="13"/>
      <c r="O95" s="14"/>
      <c r="P95" s="15"/>
      <c r="Q95" s="15"/>
      <c r="R95" s="14"/>
      <c r="S95" s="15"/>
    </row>
    <row r="96" ht="12.75" customHeight="1">
      <c r="A96" s="98"/>
      <c r="B96" s="98"/>
      <c r="C96" s="98"/>
      <c r="D96" s="98"/>
      <c r="E96" s="98"/>
      <c r="F96" s="98"/>
      <c r="G96" s="98"/>
      <c r="H96" s="99"/>
      <c r="I96" s="98"/>
      <c r="J96" s="98"/>
      <c r="K96" s="99"/>
      <c r="L96" s="99"/>
      <c r="M96" s="98"/>
      <c r="N96" s="14"/>
      <c r="O96" s="14"/>
      <c r="P96" s="15"/>
      <c r="Q96" s="15"/>
      <c r="R96" s="14"/>
      <c r="S96" s="15"/>
    </row>
    <row r="97" ht="12.75" customHeight="1">
      <c r="A97" s="14"/>
      <c r="B97" s="14"/>
      <c r="C97" s="14"/>
      <c r="D97" s="14"/>
      <c r="E97" s="14"/>
      <c r="F97" s="14"/>
      <c r="G97" s="14"/>
      <c r="H97" s="15"/>
      <c r="I97" s="14"/>
      <c r="J97" s="14"/>
      <c r="K97" s="15"/>
      <c r="L97" s="15"/>
      <c r="M97" s="14"/>
      <c r="N97" s="14"/>
      <c r="O97" s="14"/>
      <c r="P97" s="15"/>
      <c r="Q97" s="15"/>
      <c r="R97" s="14"/>
      <c r="S97" s="15"/>
    </row>
    <row r="98" ht="12.75" customHeight="1">
      <c r="A98" s="14"/>
      <c r="B98" s="14"/>
      <c r="C98" s="14"/>
      <c r="D98" s="14"/>
      <c r="E98" s="14"/>
      <c r="F98" s="14"/>
      <c r="G98" s="14"/>
      <c r="H98" s="15"/>
      <c r="I98" s="14"/>
      <c r="J98" s="14"/>
      <c r="K98" s="15"/>
      <c r="L98" s="15"/>
      <c r="M98" s="14"/>
      <c r="N98" s="14"/>
      <c r="O98" s="14"/>
      <c r="P98" s="15"/>
      <c r="Q98" s="15"/>
      <c r="R98" s="14"/>
      <c r="S98" s="15"/>
    </row>
    <row r="99" ht="12.75" customHeight="1">
      <c r="A99" s="14"/>
      <c r="B99" s="14"/>
      <c r="C99" s="14"/>
      <c r="D99" s="14"/>
      <c r="E99" s="14"/>
      <c r="F99" s="14"/>
      <c r="G99" s="14"/>
      <c r="H99" s="15"/>
      <c r="I99" s="14"/>
      <c r="J99" s="14"/>
      <c r="K99" s="15"/>
      <c r="L99" s="15"/>
      <c r="M99" s="14"/>
      <c r="N99" s="14"/>
      <c r="O99" s="14"/>
      <c r="P99" s="15"/>
      <c r="Q99" s="15"/>
      <c r="R99" s="14"/>
      <c r="S99" s="15"/>
    </row>
    <row r="100" ht="12.75" customHeight="1">
      <c r="A100" s="14"/>
      <c r="B100" s="14"/>
      <c r="C100" s="14"/>
      <c r="D100" s="14"/>
      <c r="E100" s="14"/>
      <c r="F100" s="14"/>
      <c r="G100" s="14"/>
      <c r="H100" s="15"/>
      <c r="I100" s="14"/>
      <c r="J100" s="14"/>
      <c r="K100" s="15"/>
      <c r="L100" s="15"/>
      <c r="M100" s="14"/>
      <c r="N100" s="14"/>
      <c r="O100" s="14"/>
      <c r="P100" s="15"/>
      <c r="Q100" s="15"/>
      <c r="R100" s="14"/>
      <c r="S100" s="15"/>
    </row>
    <row r="101" ht="12.75" customHeight="1">
      <c r="A101" s="14"/>
      <c r="B101" s="14"/>
      <c r="C101" s="14"/>
      <c r="D101" s="14"/>
      <c r="E101" s="14"/>
      <c r="F101" s="14"/>
      <c r="G101" s="14"/>
      <c r="H101" s="15"/>
      <c r="I101" s="14"/>
      <c r="J101" s="14"/>
      <c r="K101" s="15"/>
      <c r="L101" s="15"/>
      <c r="M101" s="14"/>
      <c r="N101" s="14"/>
      <c r="O101" s="14"/>
      <c r="P101" s="15"/>
      <c r="Q101" s="15"/>
      <c r="R101" s="14"/>
      <c r="S101" s="15"/>
    </row>
    <row r="102" ht="12.75" customHeight="1">
      <c r="A102" s="14"/>
      <c r="B102" s="14"/>
      <c r="C102" s="14"/>
      <c r="D102" s="14"/>
      <c r="E102" s="14"/>
      <c r="F102" s="14"/>
      <c r="G102" s="14"/>
      <c r="H102" s="15"/>
      <c r="I102" s="14"/>
      <c r="J102" s="14"/>
      <c r="K102" s="15"/>
      <c r="L102" s="15"/>
      <c r="M102" s="14"/>
      <c r="N102" s="14"/>
      <c r="O102" s="14"/>
      <c r="P102" s="15"/>
      <c r="Q102" s="15"/>
      <c r="R102" s="14"/>
      <c r="S102" s="15"/>
    </row>
    <row r="103" ht="12.75" customHeight="1">
      <c r="A103" s="14"/>
      <c r="B103" s="14"/>
      <c r="C103" s="14"/>
      <c r="D103" s="14"/>
      <c r="E103" s="14"/>
      <c r="F103" s="14"/>
      <c r="G103" s="14"/>
      <c r="H103" s="15"/>
      <c r="I103" s="14"/>
      <c r="J103" s="14"/>
      <c r="K103" s="15"/>
      <c r="L103" s="15"/>
      <c r="M103" s="14"/>
      <c r="N103" s="14"/>
      <c r="O103" s="14"/>
      <c r="P103" s="15"/>
      <c r="Q103" s="15"/>
      <c r="R103" s="14"/>
      <c r="S103" s="15"/>
    </row>
    <row r="104" ht="12.75" customHeight="1">
      <c r="A104" s="14"/>
      <c r="B104" s="14"/>
      <c r="C104" s="14"/>
      <c r="D104" s="14"/>
      <c r="E104" s="14"/>
      <c r="F104" s="14"/>
      <c r="G104" s="14"/>
      <c r="H104" s="15"/>
      <c r="I104" s="14"/>
      <c r="J104" s="14"/>
      <c r="K104" s="15"/>
      <c r="L104" s="15"/>
      <c r="M104" s="14"/>
      <c r="N104" s="14"/>
      <c r="O104" s="14"/>
      <c r="P104" s="15"/>
      <c r="Q104" s="15"/>
      <c r="R104" s="14"/>
      <c r="S104" s="15"/>
    </row>
    <row r="105" ht="12.75" customHeight="1">
      <c r="A105" s="14"/>
      <c r="B105" s="14"/>
      <c r="C105" s="14"/>
      <c r="D105" s="14"/>
      <c r="E105" s="14"/>
      <c r="F105" s="14"/>
      <c r="G105" s="14"/>
      <c r="H105" s="15"/>
      <c r="I105" s="14"/>
      <c r="J105" s="14"/>
      <c r="K105" s="15"/>
      <c r="L105" s="15"/>
      <c r="M105" s="14"/>
      <c r="N105" s="14"/>
      <c r="O105" s="14"/>
      <c r="P105" s="15"/>
      <c r="Q105" s="15"/>
      <c r="R105" s="14"/>
      <c r="S105" s="15"/>
    </row>
    <row r="106" ht="12.75" customHeight="1">
      <c r="A106" s="14"/>
      <c r="B106" s="14"/>
      <c r="C106" s="14"/>
      <c r="D106" s="14"/>
      <c r="E106" s="14"/>
      <c r="F106" s="14"/>
      <c r="G106" s="14"/>
      <c r="H106" s="15"/>
      <c r="I106" s="14"/>
      <c r="J106" s="14"/>
      <c r="K106" s="15"/>
      <c r="L106" s="15"/>
      <c r="M106" s="14"/>
      <c r="N106" s="14"/>
      <c r="O106" s="14"/>
      <c r="P106" s="15"/>
      <c r="Q106" s="15"/>
      <c r="R106" s="14"/>
      <c r="S106" s="15"/>
    </row>
    <row r="107" ht="12.75" customHeight="1">
      <c r="A107" s="14"/>
      <c r="B107" s="14"/>
      <c r="C107" s="14"/>
      <c r="D107" s="14"/>
      <c r="E107" s="14"/>
      <c r="F107" s="14"/>
      <c r="G107" s="14"/>
      <c r="H107" s="15"/>
      <c r="I107" s="14"/>
      <c r="J107" s="14"/>
      <c r="K107" s="15"/>
      <c r="L107" s="15"/>
      <c r="M107" s="14"/>
      <c r="N107" s="14"/>
      <c r="O107" s="14"/>
      <c r="P107" s="15"/>
      <c r="Q107" s="15"/>
      <c r="R107" s="14"/>
      <c r="S107" s="15"/>
    </row>
  </sheetData>
  <pageMargins left="0.787402" right="0.787402" top="0.36" bottom="0.58" header="0.511811" footer="0.511811"/>
  <pageSetup firstPageNumber="1" fitToHeight="1" fitToWidth="1" scale="100" useFirstPageNumber="0" orientation="portrait" pageOrder="downThenOver"/>
  <headerFooter>
    <oddFooter>&amp;C&amp;"Helvetica Neue,Regular"&amp;12&amp;K000000&amp;P</oddFooter>
  </headerFooter>
  <drawing r:id="rId1"/>
</worksheet>
</file>

<file path=xl/worksheets/sheet3.xml><?xml version="1.0" encoding="utf-8"?>
<worksheet xmlns:r="http://schemas.openxmlformats.org/officeDocument/2006/relationships" xmlns="http://schemas.openxmlformats.org/spreadsheetml/2006/main">
  <dimension ref="A1:E41"/>
  <sheetViews>
    <sheetView workbookViewId="0" showGridLines="0" defaultGridColor="1"/>
  </sheetViews>
  <sheetFormatPr defaultColWidth="8.83333" defaultRowHeight="12.75" customHeight="1" outlineLevelRow="0" outlineLevelCol="0"/>
  <cols>
    <col min="1" max="1" width="18.5" style="100" customWidth="1"/>
    <col min="2" max="2" width="5.5" style="100" customWidth="1"/>
    <col min="3" max="5" width="8.85156" style="100" customWidth="1"/>
    <col min="6" max="16384" width="8.85156" style="100" customWidth="1"/>
  </cols>
  <sheetData>
    <row r="1" ht="18.5" customHeight="1">
      <c r="A1" t="s" s="101">
        <v>76</v>
      </c>
      <c r="B1" s="14"/>
      <c r="C1" s="15"/>
      <c r="D1" s="15"/>
      <c r="E1" s="15"/>
    </row>
    <row r="2" ht="13.65" customHeight="1">
      <c r="A2" t="s" s="102">
        <v>77</v>
      </c>
      <c r="B2" t="s" s="103">
        <v>78</v>
      </c>
      <c r="C2" s="15"/>
      <c r="D2" s="15"/>
      <c r="E2" s="15"/>
    </row>
    <row r="3" ht="13.65" customHeight="1">
      <c r="A3" t="s" s="104">
        <v>79</v>
      </c>
      <c r="B3" s="105">
        <v>-24</v>
      </c>
      <c r="C3" s="15"/>
      <c r="D3" s="15"/>
      <c r="E3" s="15"/>
    </row>
    <row r="4" ht="13.65" customHeight="1">
      <c r="A4" t="s" s="104">
        <v>80</v>
      </c>
      <c r="B4" s="105">
        <v>-18</v>
      </c>
      <c r="C4" s="15"/>
      <c r="D4" s="15"/>
      <c r="E4" s="15"/>
    </row>
    <row r="5" ht="13.65" customHeight="1">
      <c r="A5" t="s" s="104">
        <v>81</v>
      </c>
      <c r="B5" s="105">
        <v>-22</v>
      </c>
      <c r="C5" s="15"/>
      <c r="D5" s="15"/>
      <c r="E5" s="15"/>
    </row>
    <row r="6" ht="13.65" customHeight="1">
      <c r="A6" t="s" s="104">
        <v>82</v>
      </c>
      <c r="B6" s="105">
        <v>-24</v>
      </c>
      <c r="C6" s="15"/>
      <c r="D6" s="15"/>
      <c r="E6" s="15"/>
    </row>
    <row r="7" ht="13.65" customHeight="1">
      <c r="A7" t="s" s="104">
        <v>83</v>
      </c>
      <c r="B7" s="105">
        <v>-18</v>
      </c>
      <c r="C7" s="15"/>
      <c r="D7" s="15"/>
      <c r="E7" s="15"/>
    </row>
    <row r="8" ht="13.65" customHeight="1">
      <c r="A8" t="s" s="104">
        <v>84</v>
      </c>
      <c r="B8" s="105">
        <v>-16</v>
      </c>
      <c r="C8" s="15"/>
      <c r="D8" s="15"/>
      <c r="E8" s="15"/>
    </row>
    <row r="9" ht="13.65" customHeight="1">
      <c r="A9" t="s" s="104">
        <v>85</v>
      </c>
      <c r="B9" s="105">
        <v>-16</v>
      </c>
      <c r="C9" s="15"/>
      <c r="D9" s="15"/>
      <c r="E9" s="15"/>
    </row>
    <row r="10" ht="13.65" customHeight="1">
      <c r="A10" t="s" s="104">
        <v>86</v>
      </c>
      <c r="B10" s="105">
        <v>-22</v>
      </c>
      <c r="C10" s="15"/>
      <c r="D10" s="15"/>
      <c r="E10" s="15"/>
    </row>
    <row r="11" ht="13.65" customHeight="1">
      <c r="A11" t="s" s="104">
        <v>87</v>
      </c>
      <c r="B11" s="105">
        <v>-18</v>
      </c>
      <c r="C11" s="15"/>
      <c r="D11" s="15"/>
      <c r="E11" s="15"/>
    </row>
    <row r="12" ht="13.65" customHeight="1">
      <c r="A12" t="s" s="104">
        <v>88</v>
      </c>
      <c r="B12" s="105">
        <v>-16</v>
      </c>
      <c r="C12" s="15"/>
      <c r="D12" s="15"/>
      <c r="E12" s="15"/>
    </row>
    <row r="13" ht="13.65" customHeight="1">
      <c r="A13" t="s" s="104">
        <v>89</v>
      </c>
      <c r="B13" s="105">
        <v>-18</v>
      </c>
      <c r="C13" s="15"/>
      <c r="D13" s="15"/>
      <c r="E13" s="15"/>
    </row>
    <row r="14" ht="13.65" customHeight="1">
      <c r="A14" t="s" s="104">
        <v>90</v>
      </c>
      <c r="B14" s="105">
        <v>-28</v>
      </c>
      <c r="C14" s="15"/>
      <c r="D14" s="15"/>
      <c r="E14" s="15"/>
    </row>
    <row r="15" ht="13.65" customHeight="1">
      <c r="A15" t="s" s="104">
        <v>91</v>
      </c>
      <c r="B15" s="105">
        <v>-16</v>
      </c>
      <c r="C15" s="15"/>
      <c r="D15" s="15"/>
      <c r="E15" s="15"/>
    </row>
    <row r="16" ht="13.65" customHeight="1">
      <c r="A16" t="s" s="104">
        <v>92</v>
      </c>
      <c r="B16" s="105">
        <v>-18</v>
      </c>
      <c r="C16" s="15"/>
      <c r="D16" s="15"/>
      <c r="E16" s="15"/>
    </row>
    <row r="17" ht="13.65" customHeight="1">
      <c r="A17" t="s" s="104">
        <v>93</v>
      </c>
      <c r="B17" s="105">
        <v>-28</v>
      </c>
      <c r="C17" s="15"/>
      <c r="D17" s="15"/>
      <c r="E17" s="15"/>
    </row>
    <row r="18" ht="13.65" customHeight="1">
      <c r="A18" t="s" s="104">
        <v>94</v>
      </c>
      <c r="B18" s="105">
        <v>-28</v>
      </c>
      <c r="C18" s="15"/>
      <c r="D18" s="15"/>
      <c r="E18" s="15"/>
    </row>
    <row r="19" ht="13.65" customHeight="1">
      <c r="A19" t="s" s="104">
        <v>95</v>
      </c>
      <c r="B19" s="105">
        <v>-14</v>
      </c>
      <c r="C19" s="15"/>
      <c r="D19" s="15"/>
      <c r="E19" s="15"/>
    </row>
    <row r="20" ht="13.65" customHeight="1">
      <c r="A20" t="s" s="104">
        <v>96</v>
      </c>
      <c r="B20" s="105">
        <v>-18</v>
      </c>
      <c r="C20" s="15"/>
      <c r="D20" s="15"/>
      <c r="E20" s="15"/>
    </row>
    <row r="21" ht="13.65" customHeight="1">
      <c r="A21" t="s" s="104">
        <v>97</v>
      </c>
      <c r="B21" s="105">
        <v>-16</v>
      </c>
      <c r="C21" s="15"/>
      <c r="D21" s="15"/>
      <c r="E21" s="15"/>
    </row>
    <row r="22" ht="13.65" customHeight="1">
      <c r="A22" t="s" s="104">
        <v>98</v>
      </c>
      <c r="B22" s="105">
        <v>-16</v>
      </c>
      <c r="C22" s="15"/>
      <c r="D22" s="15"/>
      <c r="E22" s="15"/>
    </row>
    <row r="23" ht="13.65" customHeight="1">
      <c r="A23" t="s" s="104">
        <v>99</v>
      </c>
      <c r="B23" s="105">
        <v>-16</v>
      </c>
      <c r="C23" s="15"/>
      <c r="D23" s="15"/>
      <c r="E23" s="15"/>
    </row>
    <row r="24" ht="13.65" customHeight="1">
      <c r="A24" t="s" s="104">
        <v>100</v>
      </c>
      <c r="B24" s="105">
        <v>-14</v>
      </c>
      <c r="C24" s="15"/>
      <c r="D24" s="15"/>
      <c r="E24" s="15"/>
    </row>
    <row r="25" ht="13.65" customHeight="1">
      <c r="A25" t="s" s="104">
        <v>101</v>
      </c>
      <c r="B25" s="105">
        <v>-18</v>
      </c>
      <c r="C25" s="15"/>
      <c r="D25" s="15"/>
      <c r="E25" s="15"/>
    </row>
    <row r="26" ht="13.65" customHeight="1">
      <c r="A26" t="s" s="104">
        <v>102</v>
      </c>
      <c r="B26" s="105">
        <v>-16</v>
      </c>
      <c r="C26" s="15"/>
      <c r="D26" s="15"/>
      <c r="E26" s="15"/>
    </row>
    <row r="27" ht="13.65" customHeight="1">
      <c r="A27" t="s" s="104">
        <v>103</v>
      </c>
      <c r="B27" s="105">
        <v>-18</v>
      </c>
      <c r="C27" s="15"/>
      <c r="D27" s="15"/>
      <c r="E27" s="15"/>
    </row>
    <row r="28" ht="13.65" customHeight="1">
      <c r="A28" t="s" s="104">
        <v>104</v>
      </c>
      <c r="B28" s="105">
        <v>-20</v>
      </c>
      <c r="C28" s="15"/>
      <c r="D28" s="15"/>
      <c r="E28" s="15"/>
    </row>
    <row r="29" ht="13.65" customHeight="1">
      <c r="A29" t="s" s="104">
        <v>105</v>
      </c>
      <c r="B29" s="105">
        <v>-26</v>
      </c>
      <c r="C29" s="15"/>
      <c r="D29" s="15"/>
      <c r="E29" s="15"/>
    </row>
    <row r="30" ht="13.65" customHeight="1">
      <c r="A30" t="s" s="104">
        <v>106</v>
      </c>
      <c r="B30" s="105">
        <v>-18</v>
      </c>
      <c r="C30" s="15"/>
      <c r="D30" s="15"/>
      <c r="E30" s="15"/>
    </row>
    <row r="31" ht="13.65" customHeight="1">
      <c r="A31" t="s" s="104">
        <v>107</v>
      </c>
      <c r="B31" s="105">
        <v>-22</v>
      </c>
      <c r="C31" s="15"/>
      <c r="D31" s="15"/>
      <c r="E31" s="15"/>
    </row>
    <row r="32" ht="13.65" customHeight="1">
      <c r="A32" t="s" s="104">
        <v>108</v>
      </c>
      <c r="B32" s="105">
        <v>-18</v>
      </c>
      <c r="C32" s="15"/>
      <c r="D32" s="15"/>
      <c r="E32" s="15"/>
    </row>
    <row r="33" ht="13.65" customHeight="1">
      <c r="A33" t="s" s="104">
        <v>109</v>
      </c>
      <c r="B33" s="105">
        <v>-12</v>
      </c>
      <c r="C33" s="15"/>
      <c r="D33" s="15"/>
      <c r="E33" s="15"/>
    </row>
    <row r="34" ht="13.65" customHeight="1">
      <c r="A34" t="s" s="104">
        <v>110</v>
      </c>
      <c r="B34" s="105">
        <v>-18</v>
      </c>
      <c r="C34" s="15"/>
      <c r="D34" s="15"/>
      <c r="E34" s="15"/>
    </row>
    <row r="35" ht="13.65" customHeight="1">
      <c r="A35" t="s" s="104">
        <v>111</v>
      </c>
      <c r="B35" s="105">
        <v>-16</v>
      </c>
      <c r="C35" s="15"/>
      <c r="D35" s="15"/>
      <c r="E35" s="15"/>
    </row>
    <row r="36" ht="13.65" customHeight="1">
      <c r="A36" t="s" s="104">
        <v>112</v>
      </c>
      <c r="B36" s="105">
        <v>-18</v>
      </c>
      <c r="C36" s="15"/>
      <c r="D36" s="15"/>
      <c r="E36" s="15"/>
    </row>
    <row r="37" ht="13.65" customHeight="1">
      <c r="A37" t="s" s="104">
        <v>113</v>
      </c>
      <c r="B37" s="105">
        <v>-18</v>
      </c>
      <c r="C37" s="15"/>
      <c r="D37" s="15"/>
      <c r="E37" s="15"/>
    </row>
    <row r="38" ht="13.65" customHeight="1">
      <c r="A38" t="s" s="104">
        <v>114</v>
      </c>
      <c r="B38" s="105">
        <v>-12</v>
      </c>
      <c r="C38" s="15"/>
      <c r="D38" s="15"/>
      <c r="E38" s="15"/>
    </row>
    <row r="39" ht="13.65" customHeight="1">
      <c r="A39" t="s" s="104">
        <v>115</v>
      </c>
      <c r="B39" s="105">
        <v>-18</v>
      </c>
      <c r="C39" s="15"/>
      <c r="D39" s="15"/>
      <c r="E39" s="15"/>
    </row>
    <row r="40" ht="13.65" customHeight="1">
      <c r="A40" t="s" s="104">
        <v>116</v>
      </c>
      <c r="B40" s="105">
        <v>-18</v>
      </c>
      <c r="C40" s="15"/>
      <c r="D40" s="15"/>
      <c r="E40" s="15"/>
    </row>
    <row r="41" ht="13.65" customHeight="1">
      <c r="A41" t="s" s="104">
        <v>117</v>
      </c>
      <c r="B41" s="105">
        <v>-24</v>
      </c>
      <c r="C41" s="15"/>
      <c r="D41" s="15"/>
      <c r="E41" s="15"/>
    </row>
  </sheetData>
  <pageMargins left="0.75" right="0.75" top="1" bottom="1" header="0.5" footer="0.5"/>
  <pageSetup firstPageNumber="1" fitToHeight="1" fitToWidth="1" scale="100" useFirstPageNumber="0" orientation="portrait" pageOrder="downThenOver"/>
  <headerFooter>
    <oddHeader>&amp;L&amp;"Arial,Regular"&amp;10&amp;K000000LÄGSTA UTETEMP.</oddHeader>
  </headerFooter>
</worksheet>
</file>

<file path=xl/worksheets/sheet4.xml><?xml version="1.0" encoding="utf-8"?>
<worksheet xmlns:r="http://schemas.openxmlformats.org/officeDocument/2006/relationships" xmlns="http://schemas.openxmlformats.org/spreadsheetml/2006/main">
  <dimension ref="A1:I23"/>
  <sheetViews>
    <sheetView workbookViewId="0" showGridLines="0" defaultGridColor="1"/>
  </sheetViews>
  <sheetFormatPr defaultColWidth="8.83333" defaultRowHeight="12.75" customHeight="1" outlineLevelRow="0" outlineLevelCol="0"/>
  <cols>
    <col min="1" max="1" width="28.5" style="106" customWidth="1"/>
    <col min="2" max="2" width="7.5" style="106" customWidth="1"/>
    <col min="3" max="3" width="2.5" style="106" customWidth="1"/>
    <col min="4" max="4" width="28.3516" style="106" customWidth="1"/>
    <col min="5" max="5" width="7.67188" style="106" customWidth="1"/>
    <col min="6" max="6" width="2.5" style="106" customWidth="1"/>
    <col min="7" max="7" width="22.1719" style="106" customWidth="1"/>
    <col min="8" max="8" width="9.5" style="106" customWidth="1"/>
    <col min="9" max="9" width="12.1719" style="106" customWidth="1"/>
    <col min="10" max="16384" width="8.85156" style="106" customWidth="1"/>
  </cols>
  <sheetData>
    <row r="1" ht="18.5" customHeight="1">
      <c r="A1" t="s" s="101">
        <v>119</v>
      </c>
      <c r="B1" s="14"/>
      <c r="C1" s="14"/>
      <c r="D1" s="14"/>
      <c r="E1" s="14"/>
      <c r="F1" s="14"/>
      <c r="G1" s="14"/>
      <c r="H1" s="14"/>
      <c r="I1" s="14"/>
    </row>
    <row r="2" ht="14.25" customHeight="1">
      <c r="A2" t="s" s="107">
        <v>120</v>
      </c>
      <c r="B2" s="14"/>
      <c r="C2" s="14"/>
      <c r="D2" s="14"/>
      <c r="E2" s="14"/>
      <c r="F2" s="14"/>
      <c r="G2" s="14"/>
      <c r="H2" s="14"/>
      <c r="I2" s="14"/>
    </row>
    <row r="3" ht="17.1" customHeight="1">
      <c r="A3" t="s" s="108">
        <v>121</v>
      </c>
      <c r="B3" s="109"/>
      <c r="C3" s="14"/>
      <c r="D3" s="109"/>
      <c r="E3" s="109"/>
      <c r="F3" s="14"/>
      <c r="G3" s="109"/>
      <c r="H3" s="109"/>
      <c r="I3" s="14"/>
    </row>
    <row r="4" ht="14.15" customHeight="1">
      <c r="A4" t="s" s="110">
        <v>47</v>
      </c>
      <c r="B4" s="111"/>
      <c r="C4" s="112"/>
      <c r="D4" t="s" s="110">
        <v>32</v>
      </c>
      <c r="E4" s="111"/>
      <c r="F4" s="112"/>
      <c r="G4" t="s" s="110">
        <v>34</v>
      </c>
      <c r="H4" s="111"/>
      <c r="I4" s="113"/>
    </row>
    <row r="5" ht="13.65" customHeight="1">
      <c r="A5" t="s" s="114">
        <v>122</v>
      </c>
      <c r="B5" t="s" s="115">
        <v>123</v>
      </c>
      <c r="C5" s="112"/>
      <c r="D5" t="s" s="114">
        <v>122</v>
      </c>
      <c r="E5" t="s" s="115">
        <v>123</v>
      </c>
      <c r="F5" s="112"/>
      <c r="G5" t="s" s="114">
        <v>122</v>
      </c>
      <c r="H5" t="s" s="116">
        <v>123</v>
      </c>
      <c r="I5" s="113"/>
    </row>
    <row r="6" ht="13.65" customHeight="1">
      <c r="A6" t="s" s="117">
        <v>124</v>
      </c>
      <c r="B6" s="118">
        <v>1.8</v>
      </c>
      <c r="C6" s="112"/>
      <c r="D6" t="s" s="117">
        <v>125</v>
      </c>
      <c r="E6" s="118">
        <v>2.8</v>
      </c>
      <c r="F6" s="112"/>
      <c r="G6" t="s" s="117">
        <v>126</v>
      </c>
      <c r="H6" s="118">
        <v>2.3</v>
      </c>
      <c r="I6" s="113"/>
    </row>
    <row r="7" ht="13.65" customHeight="1">
      <c r="A7" t="s" s="117">
        <v>127</v>
      </c>
      <c r="B7" s="118">
        <v>1.1</v>
      </c>
      <c r="C7" s="112"/>
      <c r="D7" t="s" s="117">
        <v>128</v>
      </c>
      <c r="E7" s="118">
        <v>0.8</v>
      </c>
      <c r="F7" s="112"/>
      <c r="G7" t="s" s="117">
        <v>129</v>
      </c>
      <c r="H7" s="118">
        <v>0.8</v>
      </c>
      <c r="I7" s="113"/>
    </row>
    <row r="8" ht="13.65" customHeight="1">
      <c r="A8" t="s" s="117">
        <v>130</v>
      </c>
      <c r="B8" s="118">
        <v>0.8</v>
      </c>
      <c r="C8" s="112"/>
      <c r="D8" t="s" s="117">
        <v>131</v>
      </c>
      <c r="E8" s="118">
        <v>0.4</v>
      </c>
      <c r="F8" s="112"/>
      <c r="G8" t="s" s="117">
        <v>132</v>
      </c>
      <c r="H8" s="118">
        <v>0.3</v>
      </c>
      <c r="I8" s="113"/>
    </row>
    <row r="9" ht="14.15" customHeight="1">
      <c r="A9" t="s" s="117">
        <v>133</v>
      </c>
      <c r="B9" s="118">
        <v>0.6</v>
      </c>
      <c r="C9" s="112"/>
      <c r="D9" t="s" s="117">
        <v>134</v>
      </c>
      <c r="E9" s="118">
        <v>0.8</v>
      </c>
      <c r="F9" s="112"/>
      <c r="G9" t="s" s="119">
        <v>46</v>
      </c>
      <c r="H9" s="120">
        <v>0.3</v>
      </c>
      <c r="I9" s="113"/>
    </row>
    <row r="10" ht="14.15" customHeight="1">
      <c r="A10" t="s" s="117">
        <v>135</v>
      </c>
      <c r="B10" s="118">
        <v>2.8</v>
      </c>
      <c r="C10" s="112"/>
      <c r="D10" t="s" s="117">
        <v>136</v>
      </c>
      <c r="E10" s="118">
        <v>0.6</v>
      </c>
      <c r="F10" s="113"/>
      <c r="G10" s="121"/>
      <c r="H10" s="122"/>
      <c r="I10" s="14"/>
    </row>
    <row r="11" ht="13.65" customHeight="1">
      <c r="A11" t="s" s="117">
        <v>137</v>
      </c>
      <c r="B11" s="118">
        <v>0.8</v>
      </c>
      <c r="C11" s="112"/>
      <c r="D11" t="s" s="117">
        <v>138</v>
      </c>
      <c r="E11" s="123">
        <v>4</v>
      </c>
      <c r="F11" s="113"/>
      <c r="G11" s="14"/>
      <c r="H11" s="124"/>
      <c r="I11" s="14"/>
    </row>
    <row r="12" ht="14.15" customHeight="1">
      <c r="A12" t="s" s="117">
        <v>139</v>
      </c>
      <c r="B12" s="118">
        <v>0.4</v>
      </c>
      <c r="C12" s="112"/>
      <c r="D12" t="s" s="117">
        <v>140</v>
      </c>
      <c r="E12" s="118">
        <v>0.8</v>
      </c>
      <c r="F12" s="113"/>
      <c r="G12" s="109"/>
      <c r="H12" s="125"/>
      <c r="I12" s="109"/>
    </row>
    <row r="13" ht="14.15" customHeight="1">
      <c r="A13" t="s" s="117">
        <v>141</v>
      </c>
      <c r="B13" s="118">
        <v>0.8</v>
      </c>
      <c r="C13" s="112"/>
      <c r="D13" t="s" s="117">
        <v>142</v>
      </c>
      <c r="E13" s="118">
        <v>0.6</v>
      </c>
      <c r="F13" s="112"/>
      <c r="G13" t="s" s="126">
        <v>143</v>
      </c>
      <c r="H13" s="127"/>
      <c r="I13" s="128"/>
    </row>
    <row r="14" ht="13.65" customHeight="1">
      <c r="A14" t="s" s="117">
        <v>144</v>
      </c>
      <c r="B14" s="118">
        <v>0.4</v>
      </c>
      <c r="C14" s="112"/>
      <c r="D14" t="s" s="117">
        <v>145</v>
      </c>
      <c r="E14" s="118">
        <v>0.2</v>
      </c>
      <c r="F14" s="112"/>
      <c r="G14" t="s" s="129">
        <v>146</v>
      </c>
      <c r="H14" t="s" s="130">
        <v>122</v>
      </c>
      <c r="I14" t="s" s="131">
        <v>123</v>
      </c>
    </row>
    <row r="15" ht="13.65" customHeight="1">
      <c r="A15" t="s" s="117">
        <v>147</v>
      </c>
      <c r="B15" s="118">
        <v>0.3</v>
      </c>
      <c r="C15" s="112"/>
      <c r="D15" t="s" s="117">
        <v>46</v>
      </c>
      <c r="E15" s="118">
        <v>0.2</v>
      </c>
      <c r="F15" s="112"/>
      <c r="G15" t="s" s="132">
        <v>32</v>
      </c>
      <c r="H15" t="s" s="133">
        <v>46</v>
      </c>
      <c r="I15" s="134">
        <v>0.2</v>
      </c>
    </row>
    <row r="16" ht="14.15" customHeight="1">
      <c r="A16" t="s" s="119">
        <v>46</v>
      </c>
      <c r="B16" s="120">
        <v>0.3</v>
      </c>
      <c r="C16" s="112"/>
      <c r="D16" s="135"/>
      <c r="E16" s="136"/>
      <c r="F16" s="112"/>
      <c r="G16" t="s" s="132">
        <v>47</v>
      </c>
      <c r="H16" t="s" s="133">
        <v>46</v>
      </c>
      <c r="I16" s="134">
        <v>0.3</v>
      </c>
    </row>
    <row r="17" ht="14.65" customHeight="1">
      <c r="A17" s="137"/>
      <c r="B17" s="138"/>
      <c r="C17" s="14"/>
      <c r="D17" s="137"/>
      <c r="E17" s="138"/>
      <c r="F17" s="139"/>
      <c r="G17" t="s" s="132">
        <v>34</v>
      </c>
      <c r="H17" t="s" s="133">
        <v>46</v>
      </c>
      <c r="I17" s="134">
        <v>0.3</v>
      </c>
    </row>
    <row r="18" ht="14.15" customHeight="1">
      <c r="A18" t="s" s="110">
        <v>31</v>
      </c>
      <c r="B18" s="140"/>
      <c r="C18" s="112"/>
      <c r="D18" t="s" s="110">
        <v>29</v>
      </c>
      <c r="E18" s="140"/>
      <c r="F18" s="112"/>
      <c r="G18" t="s" s="132">
        <v>31</v>
      </c>
      <c r="H18" t="s" s="133">
        <v>50</v>
      </c>
      <c r="I18" s="134">
        <v>2</v>
      </c>
    </row>
    <row r="19" ht="14.15" customHeight="1">
      <c r="A19" t="s" s="114">
        <v>122</v>
      </c>
      <c r="B19" t="s" s="116">
        <v>123</v>
      </c>
      <c r="C19" s="112"/>
      <c r="D19" t="s" s="114">
        <v>122</v>
      </c>
      <c r="E19" t="s" s="116">
        <v>123</v>
      </c>
      <c r="F19" s="112"/>
      <c r="G19" t="s" s="141">
        <v>29</v>
      </c>
      <c r="H19" t="s" s="142">
        <v>46</v>
      </c>
      <c r="I19" s="143">
        <v>1.5</v>
      </c>
    </row>
    <row r="20" ht="14.15" customHeight="1">
      <c r="A20" t="s" s="117">
        <v>148</v>
      </c>
      <c r="B20" s="123">
        <v>5</v>
      </c>
      <c r="C20" s="112"/>
      <c r="D20" t="s" s="117">
        <v>149</v>
      </c>
      <c r="E20" s="123">
        <v>4</v>
      </c>
      <c r="F20" s="113"/>
      <c r="G20" s="121"/>
      <c r="H20" s="121"/>
      <c r="I20" s="121"/>
    </row>
    <row r="21" ht="13.65" customHeight="1">
      <c r="A21" t="s" s="117">
        <v>150</v>
      </c>
      <c r="B21" s="123">
        <v>3</v>
      </c>
      <c r="C21" s="112"/>
      <c r="D21" t="s" s="117">
        <v>46</v>
      </c>
      <c r="E21" s="118">
        <v>1.5</v>
      </c>
      <c r="F21" s="113"/>
      <c r="G21" s="14"/>
      <c r="H21" s="14"/>
      <c r="I21" s="14"/>
    </row>
    <row r="22" ht="13.65" customHeight="1">
      <c r="A22" t="s" s="117">
        <v>50</v>
      </c>
      <c r="B22" s="123">
        <v>2</v>
      </c>
      <c r="C22" s="112"/>
      <c r="D22" s="113"/>
      <c r="E22" s="139"/>
      <c r="F22" s="113"/>
      <c r="G22" s="14"/>
      <c r="H22" s="14"/>
      <c r="I22" s="14"/>
    </row>
    <row r="23" ht="14.15" customHeight="1">
      <c r="A23" t="s" s="119">
        <v>151</v>
      </c>
      <c r="B23" s="144">
        <v>1.8</v>
      </c>
      <c r="C23" s="112"/>
      <c r="D23" s="135"/>
      <c r="E23" s="145"/>
      <c r="F23" s="113"/>
      <c r="G23" s="14"/>
      <c r="H23" s="14"/>
      <c r="I23" s="14"/>
    </row>
  </sheetData>
  <pageMargins left="0.75" right="0.75" top="1" bottom="1" header="0.5" footer="0.5"/>
  <pageSetup firstPageNumber="1" fitToHeight="1" fitToWidth="1" scale="100" useFirstPageNumber="0" orientation="portrait" pageOrder="downThenOver"/>
  <headerFooter>
    <oddHeader>&amp;L&amp;"Arial,Regular"&amp;10&amp;K000000U-VÄRDEN</oddHead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